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10500" firstSheet="7" activeTab="8"/>
  </bookViews>
  <sheets>
    <sheet name="封面" sheetId="1" r:id="rId1"/>
    <sheet name="目录" sheetId="15" r:id="rId2"/>
    <sheet name="表1-部门综合预算收支总表" sheetId="2" r:id="rId3"/>
    <sheet name="表2-部门综合预算收入总表" sheetId="3" r:id="rId4"/>
    <sheet name="表3-部门综合预算支出总表" sheetId="4" r:id="rId5"/>
    <sheet name="表4-部门综合预算财政拨款收支总表" sheetId="5" r:id="rId6"/>
    <sheet name="表5-部门综合预算一般公共预算支出明细表（按功能科目分）" sheetId="6" r:id="rId7"/>
    <sheet name="表6-部门综合预算一般公共预算支出明细表（按经济分类科目分）" sheetId="7" r:id="rId8"/>
    <sheet name="表7-部门综合预算一般公共预算基本支出明细表（按功能科目分）" sheetId="8" r:id="rId9"/>
    <sheet name="表8-部门综合预一般公共预算基本支出明细表（按经济分类科目分）" sheetId="9" r:id="rId10"/>
    <sheet name="表9-部门综合预算政府性基金收支表" sheetId="10" r:id="rId11"/>
    <sheet name="表10-部门综合预算专项业务经费支出表" sheetId="11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绩效目标表" sheetId="19" r:id="rId15"/>
    <sheet name="表14-部门整体支出绩效目标表" sheetId="23" r:id="rId16"/>
    <sheet name="表15-部门专项资金整体绩效目标表 " sheetId="22" r:id="rId17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'表6-部门综合预算一般公共预算支出明细表（按经济分类科目分）'!$A$1:$G$44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'表8-部门综合预一般公共预算基本支出明细表（按经济分类科目分）'!$A$1:$F$44</definedName>
    <definedName name="_xlnm.Print_Area" localSheetId="10">'表9-部门综合预算政府性基金收支表'!$A$1:$F$26</definedName>
    <definedName name="_xlnm.Print_Area" localSheetId="0">封面!$A$1:$A$12</definedName>
    <definedName name="_xlnm.Print_Area" localSheetId="1">目录!$A$1:$L$20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calcId="125725"/>
</workbook>
</file>

<file path=xl/calcChain.xml><?xml version="1.0" encoding="utf-8"?>
<calcChain xmlns="http://schemas.openxmlformats.org/spreadsheetml/2006/main">
  <c r="D43" i="9"/>
  <c r="D44" s="1"/>
  <c r="C42"/>
  <c r="C41"/>
  <c r="C40"/>
  <c r="C39"/>
  <c r="C38"/>
  <c r="C37"/>
  <c r="C43" s="1"/>
  <c r="E36"/>
  <c r="D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E12"/>
  <c r="D12"/>
  <c r="C11"/>
  <c r="C10"/>
  <c r="C9"/>
  <c r="C8"/>
  <c r="C7"/>
  <c r="C6"/>
  <c r="C12" s="1"/>
  <c r="D43" i="7"/>
  <c r="C38"/>
  <c r="C43" s="1"/>
  <c r="C39"/>
  <c r="C40"/>
  <c r="C41"/>
  <c r="C42"/>
  <c r="C37"/>
  <c r="C35"/>
  <c r="C15"/>
  <c r="C16"/>
  <c r="C17"/>
  <c r="C18"/>
  <c r="C19"/>
  <c r="C20"/>
  <c r="C21"/>
  <c r="C22"/>
  <c r="C34"/>
  <c r="D36"/>
  <c r="E36"/>
  <c r="F36"/>
  <c r="D12"/>
  <c r="D44" s="1"/>
  <c r="E12"/>
  <c r="F12"/>
  <c r="C7"/>
  <c r="C12" s="1"/>
  <c r="C8"/>
  <c r="C9"/>
  <c r="C10"/>
  <c r="C11"/>
  <c r="C13"/>
  <c r="C14"/>
  <c r="C23"/>
  <c r="C24"/>
  <c r="C25"/>
  <c r="C26"/>
  <c r="C27"/>
  <c r="C28"/>
  <c r="C29"/>
  <c r="C30"/>
  <c r="C31"/>
  <c r="C32"/>
  <c r="C33"/>
  <c r="C6"/>
  <c r="B6" i="2"/>
  <c r="B38"/>
  <c r="B45" s="1"/>
  <c r="D39" s="1"/>
  <c r="F39" s="1"/>
  <c r="D6"/>
  <c r="D38" s="1"/>
  <c r="F6"/>
  <c r="F38" s="1"/>
  <c r="D6" i="5"/>
  <c r="D36"/>
  <c r="F6"/>
  <c r="F36" s="1"/>
  <c r="B36"/>
  <c r="B41" s="1"/>
  <c r="D37" s="1"/>
  <c r="B26" i="10"/>
  <c r="D26"/>
  <c r="F26"/>
  <c r="C36" i="9" l="1"/>
  <c r="C44" s="1"/>
  <c r="E44"/>
  <c r="F44" i="7"/>
  <c r="C36"/>
  <c r="C44" s="1"/>
  <c r="E44"/>
  <c r="F41" i="5"/>
  <c r="F45" i="2"/>
  <c r="F37" i="5"/>
  <c r="D41"/>
  <c r="D45" i="2"/>
</calcChain>
</file>

<file path=xl/sharedStrings.xml><?xml version="1.0" encoding="utf-8"?>
<sst xmlns="http://schemas.openxmlformats.org/spreadsheetml/2006/main" count="910" uniqueCount="446">
  <si>
    <t>附件2</t>
  </si>
  <si>
    <t>2018年部门综合预算公开报表</t>
  </si>
  <si>
    <t xml:space="preserve">                            保密审查情况：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</si>
  <si>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</si>
  <si>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</si>
  <si>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</si>
  <si>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</si>
  <si>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</si>
  <si>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</si>
  <si>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</si>
  <si>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</si>
  <si>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</si>
  <si>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</si>
  <si>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</si>
  <si>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</si>
  <si>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</si>
  <si>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</si>
  <si>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</si>
  <si>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</si>
  <si>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</si>
  <si>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</si>
  <si>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</si>
  <si>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</si>
  <si>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</si>
  <si>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</si>
  <si>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</si>
  <si>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</si>
  <si>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</si>
  <si>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</si>
  <si>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</si>
  <si>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表13</t>
  </si>
  <si>
    <t>2018年部门专项业务经费一级项目绩效目标表</t>
  </si>
  <si>
    <t>表14</t>
  </si>
  <si>
    <t>2018年部门整体支出绩效目标表</t>
  </si>
  <si>
    <t>表15</t>
  </si>
  <si>
    <t>2018年专项资金整体绩效目标表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</si>
  <si>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</si>
  <si>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</si>
  <si>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</si>
  <si>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</si>
  <si>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</si>
  <si>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</si>
  <si>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</si>
  <si>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</si>
  <si>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</si>
  <si>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</si>
  <si>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</si>
  <si>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</si>
  <si>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</si>
  <si>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</si>
  <si>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</si>
  <si>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</si>
  <si>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</si>
  <si>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</si>
  <si>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</si>
  <si>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</si>
  <si>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</si>
  <si>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</si>
  <si>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</si>
  <si>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</si>
  <si>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</si>
  <si>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</si>
  <si>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</si>
  <si>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</si>
  <si>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</si>
  <si>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</si>
  <si>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</si>
  <si>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</si>
  <si>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</si>
  <si>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</si>
  <si>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</si>
  <si>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</si>
  <si>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</si>
  <si>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</si>
  <si>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</si>
  <si>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</si>
  <si>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</si>
  <si>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</si>
  <si>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</si>
  <si>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</si>
  <si>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</si>
  <si>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</si>
  <si>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</si>
  <si>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</si>
  <si>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</si>
  <si>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</si>
  <si>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</si>
  <si>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</si>
  <si>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</si>
  <si>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</si>
  <si>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</si>
  <si>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</si>
  <si>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</si>
  <si>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</si>
  <si>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</si>
  <si>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</si>
  <si>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</si>
  <si>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</si>
  <si>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</si>
  <si>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</si>
  <si>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</si>
  <si>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</si>
  <si>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</si>
  <si>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</si>
  <si>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</si>
  <si>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</si>
  <si>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</si>
  <si>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</si>
  <si>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</si>
  <si>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</si>
  <si>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</si>
  <si>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</si>
  <si>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</si>
  <si>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</si>
  <si>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</si>
  <si>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</si>
  <si>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</si>
  <si>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</si>
  <si>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</si>
  <si>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</si>
  <si>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</si>
  <si>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</si>
  <si>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</si>
  <si>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</si>
  <si>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</si>
  <si>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</si>
  <si>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</si>
  <si>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</si>
  <si>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</si>
  <si>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</si>
  <si>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</si>
  <si>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</si>
  <si>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</si>
  <si>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</si>
  <si>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</si>
  <si>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</si>
  <si>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</si>
  <si>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</si>
  <si>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</si>
  <si>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</si>
  <si>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</si>
  <si>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</si>
  <si>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</si>
  <si>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</si>
  <si>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</si>
  <si>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</si>
  <si>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</si>
  <si>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</si>
  <si>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</si>
  <si>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</si>
  <si>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</si>
  <si>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</si>
  <si>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</si>
  <si>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</si>
  <si>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</si>
  <si>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</si>
  <si>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</si>
  <si>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</si>
  <si>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</si>
  <si>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</si>
  <si>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</si>
  <si>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</si>
  <si>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</si>
  <si>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</si>
  <si>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</si>
  <si>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</si>
  <si>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</si>
  <si>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</si>
  <si>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</si>
  <si>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</si>
  <si>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</si>
  <si>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</si>
  <si>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</si>
  <si>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</si>
  <si>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</si>
  <si>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</si>
  <si>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</si>
  <si>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</si>
  <si>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</si>
  <si>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</si>
  <si>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</si>
  <si>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</si>
  <si>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</si>
  <si>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</si>
  <si>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</si>
  <si>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</si>
  <si>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</si>
  <si>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</si>
  <si>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</si>
  <si>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</si>
  <si>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</si>
  <si>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</si>
  <si>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</si>
  <si>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</si>
  <si>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</si>
  <si>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</si>
  <si>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</si>
  <si>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</si>
  <si>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</si>
  <si>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</si>
  <si>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</si>
  <si>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</si>
  <si>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</si>
  <si>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</si>
  <si>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</si>
  <si>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</si>
  <si>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</si>
  <si>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</si>
  <si>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</si>
  <si>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</si>
  <si>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2018年部门专项业务经费绩效目标表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</si>
  <si>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</si>
  <si>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</si>
  <si>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</si>
  <si>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</si>
  <si>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</si>
  <si>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</si>
  <si>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</si>
  <si>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</si>
  <si>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r>
      <t xml:space="preserve">      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</si>
  <si>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t>总
体
目
标</t>
  </si>
  <si>
    <t>实施期总目标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</si>
  <si>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</si>
  <si>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</si>
  <si>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</si>
  <si>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</si>
  <si>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</si>
  <si>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</si>
  <si>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</si>
  <si>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</si>
  <si>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</si>
  <si>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</si>
  <si>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</si>
  <si>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……</t>
  </si>
  <si>
    <t>社会效益
指标</t>
  </si>
  <si>
    <t>可持续影响
指标</t>
  </si>
  <si>
    <t>服务对象
满意度指标</t>
  </si>
  <si>
    <t>备 注：1、绩效指标可选择填写。 2、根据需要可往下续表。 2、省级部门按陕财办预〔2017〕133号文件要求公开。4、市县不做强制公开要求。</t>
  </si>
  <si>
    <t>2018年部门（单位）整体支出绩效目标申报表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</si>
  <si>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</si>
  <si>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</si>
  <si>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</si>
  <si>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</si>
  <si>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</si>
  <si>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</si>
  <si>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</si>
  <si>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近两年收支金额</t>
  </si>
  <si>
    <r>
      <t xml:space="preserve">    </t>
    </r>
    <r>
      <rPr>
        <sz val="11"/>
        <rFont val="仿宋_GB2312"/>
        <family val="3"/>
        <charset val="134"/>
      </rPr>
      <t>年</t>
    </r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</si>
  <si>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</si>
  <si>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</si>
  <si>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</si>
  <si>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</si>
  <si>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</si>
  <si>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</si>
  <si>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</si>
  <si>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</si>
  <si>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</si>
  <si>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</si>
  <si>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</si>
  <si>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</si>
  <si>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</si>
  <si>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</si>
  <si>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</si>
  <si>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     年）</t>
  </si>
  <si>
    <t xml:space="preserve">  目标1：
  目标2：
  目标3：
  ……</t>
  </si>
  <si>
    <t>长期目标1：</t>
  </si>
  <si>
    <t>长期绩效指标</t>
  </si>
  <si>
    <t>指标名称</t>
  </si>
  <si>
    <t>绩效标准</t>
  </si>
  <si>
    <t>产出
指标</t>
  </si>
  <si>
    <r>
      <t xml:space="preserve">     </t>
    </r>
    <r>
      <rPr>
        <sz val="12"/>
        <rFont val="仿宋_GB2312"/>
        <family val="3"/>
        <charset val="134"/>
      </rPr>
      <t>指标</t>
    </r>
  </si>
  <si>
    <t>效益
指标</t>
  </si>
  <si>
    <t>长期目标2：</t>
  </si>
  <si>
    <t>长期目标3：</t>
  </si>
  <si>
    <t>年度目标1：</t>
  </si>
  <si>
    <t>年度绩效指标</t>
  </si>
  <si>
    <t>近两年指标值</t>
  </si>
  <si>
    <t>预期当年实现值</t>
  </si>
  <si>
    <r>
      <t xml:space="preserve">    </t>
    </r>
    <r>
      <rPr>
        <sz val="12"/>
        <rFont val="仿宋_GB2312"/>
        <family val="3"/>
        <charset val="134"/>
      </rPr>
      <t>年</t>
    </r>
  </si>
  <si>
    <t>年度目标2：</t>
  </si>
  <si>
    <t>年度目标3：</t>
  </si>
  <si>
    <t>备注：1.“项目类型”请选择填报：①常年性项目；②延续性项目（从   年至   年）；③一次性项目。
      2.“整体绩效总目标”：请结合部门职能、工作规划、项目支出投向等编报；绩效总目标可分解为多个子目标，每个子目标对应一项或多项绩效指标，绩效指标是绩效目标的细化和量化。
      3.“一级指标”和“二级指标”仅为参考指标框架，并非每一个绩效子目标都同时有产出指标和效益指标，部门（单位）可结合实际，自行选择填报。
      4.“二级指标”中“产出指标”请选择填报数量、质量、时效、成本等指标；“效益指标”请选择填报社会效益、经济效益、生态效益、可持续发展影响、服务对象满意度等指标。
      5.“绩效标准”：设定绩效指标值时的文件依据或参考标准，可填写“历史标准”、“行业标准”、“经验标准”等。</t>
  </si>
  <si>
    <t>2018年部门项目支出（专项资金）绩效目标申报表</t>
  </si>
  <si>
    <t>项目主管部门</t>
  </si>
  <si>
    <t>项目执行单位</t>
  </si>
  <si>
    <t>项目负责人</t>
  </si>
  <si>
    <t>单位地址</t>
  </si>
  <si>
    <t>邮政编码</t>
  </si>
  <si>
    <t>项目属性</t>
  </si>
  <si>
    <t>1.持续性项目 □       2.新增性项目 □</t>
  </si>
  <si>
    <t>1.常年性项目 □       3.一次性项目 □            
2.延续性项目 □（从   年至   年）</t>
  </si>
  <si>
    <t xml:space="preserve">1.部门预算项目 □       2.市直专项     □     3.市对下转移支付项目 □            </t>
  </si>
  <si>
    <t>支出功能分类</t>
  </si>
  <si>
    <t>项目申请理由</t>
  </si>
  <si>
    <t xml:space="preserve"> 1.项目的政策依据；
 2.项目与部门职能的相关性；
 3.项目实施的现实意义，即项目聚焦于解决哪些现实问题；
 ……</t>
  </si>
  <si>
    <t>项目主要内容</t>
  </si>
  <si>
    <r>
      <t xml:space="preserve">  
 明确当年申请预算资金的主要投向及工作任务：
 1.</t>
    </r>
    <r>
      <rPr>
        <u/>
        <sz val="12"/>
        <rFont val="仿宋_GB2312"/>
        <family val="3"/>
        <charset val="134"/>
      </rPr>
      <t xml:space="preserve">                                                         </t>
    </r>
    <r>
      <rPr>
        <sz val="12"/>
        <rFont val="仿宋_GB2312"/>
        <family val="3"/>
        <charset val="134"/>
      </rPr>
      <t>；
 2.</t>
    </r>
    <r>
      <rPr>
        <u/>
        <sz val="12"/>
        <rFont val="仿宋_GB2312"/>
        <family val="3"/>
        <charset val="134"/>
      </rPr>
      <t xml:space="preserve">                                                         </t>
    </r>
    <r>
      <rPr>
        <sz val="12"/>
        <rFont val="仿宋_GB2312"/>
        <family val="3"/>
        <charset val="134"/>
      </rPr>
      <t>；
 3.</t>
    </r>
    <r>
      <rPr>
        <u/>
        <sz val="12"/>
        <rFont val="仿宋_GB2312"/>
        <family val="3"/>
        <charset val="134"/>
      </rPr>
      <t xml:space="preserve">                                                         </t>
    </r>
    <r>
      <rPr>
        <sz val="12"/>
        <rFont val="仿宋_GB2312"/>
        <family val="3"/>
        <charset val="134"/>
      </rPr>
      <t xml:space="preserve">；
     ……
</t>
    </r>
  </si>
  <si>
    <t>项目当年预算</t>
  </si>
  <si>
    <t>项目前两年
预算</t>
  </si>
  <si>
    <t>项目前两年预算及当年预算变动情况</t>
  </si>
  <si>
    <r>
      <t xml:space="preserve"> 1.前两年预算安排情况
 2.当年预算变动情况及理由是：</t>
    </r>
    <r>
      <rPr>
        <u/>
        <sz val="12"/>
        <rFont val="仿宋_GB2312"/>
        <family val="3"/>
        <charset val="134"/>
      </rPr>
      <t xml:space="preserve">                                    </t>
    </r>
    <r>
      <rPr>
        <sz val="12"/>
        <rFont val="仿宋_GB2312"/>
        <family val="3"/>
        <charset val="134"/>
      </rPr>
      <t xml:space="preserve">   
</t>
    </r>
  </si>
  <si>
    <t>项目资金来源</t>
  </si>
  <si>
    <t>来源项目</t>
  </si>
  <si>
    <t>金额</t>
  </si>
  <si>
    <t>一般公共预算财政拨款</t>
  </si>
  <si>
    <t xml:space="preserve">  其中：申请当年预算拨款</t>
  </si>
  <si>
    <t>政府性基金预算财政拨款</t>
  </si>
  <si>
    <t xml:space="preserve">  其中：使用上年度财政拨款结余</t>
  </si>
  <si>
    <t>项目支出预算及测算依据</t>
  </si>
  <si>
    <t>项目支出明细预算</t>
  </si>
  <si>
    <t>项目支出明细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</si>
  <si>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</si>
  <si>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</si>
  <si>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</si>
  <si>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</si>
  <si>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</si>
  <si>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</si>
  <si>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</si>
  <si>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</si>
  <si>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</si>
  <si>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测算
依据
及说明</t>
  </si>
  <si>
    <t>项目采购</t>
  </si>
  <si>
    <t>品名</t>
  </si>
  <si>
    <t>是否属新增资产配置预算</t>
  </si>
  <si>
    <t>项目绩效
总目标</t>
  </si>
  <si>
    <r>
      <t>长期目标(截止</t>
    </r>
    <r>
      <rPr>
        <u/>
        <sz val="12"/>
        <rFont val="仿宋_GB2312"/>
        <family val="3"/>
        <charset val="134"/>
      </rPr>
      <t xml:space="preserve">     </t>
    </r>
    <r>
      <rPr>
        <sz val="12"/>
        <rFont val="仿宋_GB2312"/>
        <family val="3"/>
        <charset val="134"/>
      </rPr>
      <t>年）</t>
    </r>
  </si>
  <si>
    <t xml:space="preserve">  目标1：
  目标2：
  目标3：
  ……
</t>
  </si>
  <si>
    <t>一级指标</t>
  </si>
  <si>
    <t>产出指标</t>
  </si>
  <si>
    <t>效益指标</t>
  </si>
  <si>
    <t>项目近两年指标值</t>
  </si>
  <si>
    <t>备注：1.“项目绩效总目标”，即项目提供的公共产品和服务的预期效益，是项目实施的根本目的；绩效总目标可分解为多个子目标，每个子目标对应一项或多项绩效指标，绩效指标是绩效目标的细化和量化。
      2.“一级指标”和“二级指标”仅为参考指标框架，并非每一个绩效子目标都同时有产出指标和效益指标，单位可结合项目特征，自行选择填报。
      3.“二级指标”中“产出指标”请选择填报数量、质量、时效、成本等指标；“效益指标”请选择填报社会效益、经济效益、生态效益、可持续发展影响、服务对象满意度等指标。
      4.“绩效标准”指设定绩效指标值时的文件依据或参考标准，可填写“历史标准”、“行业标准”、“经验标准”等。
      5.对于一次性项目，不需要填报长期绩效总目标和指标、“项目近两年指标值”等。</t>
  </si>
  <si>
    <t xml:space="preserve">                            部门名称：榆林公路管理局</t>
    <phoneticPr fontId="0" type="noConversion"/>
  </si>
  <si>
    <t xml:space="preserve">                            部门主要负责人审签情况：安欣</t>
    <phoneticPr fontId="0" type="noConversion"/>
  </si>
  <si>
    <t>榆林公路管理局</t>
    <phoneticPr fontId="0" type="noConversion"/>
  </si>
  <si>
    <t>交通运输</t>
    <phoneticPr fontId="0" type="noConversion"/>
  </si>
  <si>
    <t>公路水路运输</t>
    <phoneticPr fontId="0" type="noConversion"/>
  </si>
  <si>
    <t xml:space="preserve">公路养护 </t>
    <phoneticPr fontId="0" type="noConversion"/>
  </si>
  <si>
    <t>路政治超人员工作管理经费</t>
    <phoneticPr fontId="0" type="noConversion"/>
  </si>
  <si>
    <t>执法人员服装款</t>
    <phoneticPr fontId="0" type="noConversion"/>
  </si>
  <si>
    <t>衣服、帽子、鞋子等</t>
    <phoneticPr fontId="0" type="noConversion"/>
  </si>
  <si>
    <t>基本工资</t>
    <phoneticPr fontId="0" type="noConversion"/>
  </si>
  <si>
    <t>津贴补贴</t>
    <phoneticPr fontId="0" type="noConversion"/>
  </si>
  <si>
    <t>绩效工资</t>
    <phoneticPr fontId="0" type="noConversion"/>
  </si>
  <si>
    <t>其他社会保障缴费</t>
    <phoneticPr fontId="0" type="noConversion"/>
  </si>
  <si>
    <t>住房公积金</t>
    <phoneticPr fontId="0" type="noConversion"/>
  </si>
  <si>
    <t>其他工资福利支出</t>
    <phoneticPr fontId="0" type="noConversion"/>
  </si>
  <si>
    <t>小计</t>
    <phoneticPr fontId="0" type="noConversion"/>
  </si>
  <si>
    <t>办公 费</t>
    <phoneticPr fontId="0" type="noConversion"/>
  </si>
  <si>
    <t>印刷费</t>
    <phoneticPr fontId="0" type="noConversion"/>
  </si>
  <si>
    <t>手续费</t>
    <phoneticPr fontId="0" type="noConversion"/>
  </si>
  <si>
    <t>邮电费</t>
    <phoneticPr fontId="0" type="noConversion"/>
  </si>
  <si>
    <t>差旅费</t>
    <phoneticPr fontId="0" type="noConversion"/>
  </si>
  <si>
    <t>水费</t>
    <phoneticPr fontId="0" type="noConversion"/>
  </si>
  <si>
    <t>电费</t>
    <phoneticPr fontId="0" type="noConversion"/>
  </si>
  <si>
    <t>取暖费</t>
    <phoneticPr fontId="0" type="noConversion"/>
  </si>
  <si>
    <t>物业管理费</t>
    <phoneticPr fontId="0" type="noConversion"/>
  </si>
  <si>
    <t>维修（护）费</t>
    <phoneticPr fontId="0" type="noConversion"/>
  </si>
  <si>
    <t>租赁费</t>
    <phoneticPr fontId="0" type="noConversion"/>
  </si>
  <si>
    <t>会议费</t>
    <phoneticPr fontId="0" type="noConversion"/>
  </si>
  <si>
    <t>培训费</t>
    <phoneticPr fontId="0" type="noConversion"/>
  </si>
  <si>
    <t>公务接待费</t>
    <phoneticPr fontId="0" type="noConversion"/>
  </si>
  <si>
    <t>专用材料费</t>
    <phoneticPr fontId="0" type="noConversion"/>
  </si>
  <si>
    <t>专用燃料费</t>
    <phoneticPr fontId="0" type="noConversion"/>
  </si>
  <si>
    <t>劳务费</t>
    <phoneticPr fontId="0" type="noConversion"/>
  </si>
  <si>
    <t>委托业务费</t>
    <phoneticPr fontId="0" type="noConversion"/>
  </si>
  <si>
    <t>工会经费</t>
    <phoneticPr fontId="0" type="noConversion"/>
  </si>
  <si>
    <t>福利费</t>
    <phoneticPr fontId="0" type="noConversion"/>
  </si>
  <si>
    <t>公务用车运行维护费</t>
    <phoneticPr fontId="0" type="noConversion"/>
  </si>
  <si>
    <t>其他交通费用</t>
    <phoneticPr fontId="0" type="noConversion"/>
  </si>
  <si>
    <t>其他商品和服务支出</t>
    <phoneticPr fontId="0" type="noConversion"/>
  </si>
  <si>
    <t>总计</t>
    <phoneticPr fontId="0" type="noConversion"/>
  </si>
  <si>
    <t>离休费</t>
    <phoneticPr fontId="0" type="noConversion"/>
  </si>
  <si>
    <t>退休费</t>
    <phoneticPr fontId="0" type="noConversion"/>
  </si>
  <si>
    <t>抚恤金</t>
    <phoneticPr fontId="0" type="noConversion"/>
  </si>
  <si>
    <t>生活补助</t>
    <phoneticPr fontId="0" type="noConversion"/>
  </si>
  <si>
    <t>医疗费</t>
    <phoneticPr fontId="0" type="noConversion"/>
  </si>
  <si>
    <t>其他对个人和家庭的补助</t>
    <phoneticPr fontId="0" type="noConversion"/>
  </si>
  <si>
    <t>榆林公路管理局治超工作管理经费</t>
  </si>
  <si>
    <t>榆林市交通局</t>
  </si>
  <si>
    <t>当年</t>
    <phoneticPr fontId="0" type="noConversion"/>
  </si>
  <si>
    <t xml:space="preserve">
 目标1： 严格进行超限超载检测，全市范围内超限率控制1%以内,并加大巡查力度，严厉打击超限超载行为，保护桥梁、道路设施完好，完成各级下达的各项任务及巩固管理成果  
</t>
  </si>
  <si>
    <t xml:space="preserve"> 指标1：管养里程</t>
  </si>
  <si>
    <t>1353.58公里</t>
  </si>
  <si>
    <t xml:space="preserve"> 指标2：超限检测站的管理经费</t>
  </si>
  <si>
    <t>共8个超限站</t>
  </si>
  <si>
    <t>超限超载车辆控制率</t>
  </si>
  <si>
    <t>1%以内</t>
  </si>
  <si>
    <t>资金支出</t>
    <phoneticPr fontId="0" type="noConversion"/>
  </si>
  <si>
    <r>
      <t>年终支出率1</t>
    </r>
    <r>
      <rPr>
        <sz val="12"/>
        <rFont val="宋体"/>
        <family val="3"/>
        <charset val="134"/>
      </rPr>
      <t>00%</t>
    </r>
    <phoneticPr fontId="0" type="noConversion"/>
  </si>
  <si>
    <t>2017年全年总投入资金2656.45万元，其中治超管理经费2200万元。已全部用于日常养管经费。</t>
  </si>
  <si>
    <t>资金投入</t>
    <phoneticPr fontId="0" type="noConversion"/>
  </si>
  <si>
    <t>服务社会、安全出行</t>
    <phoneticPr fontId="0" type="noConversion"/>
  </si>
  <si>
    <t>保障人民安全出行</t>
    <phoneticPr fontId="0" type="noConversion"/>
  </si>
  <si>
    <t>减少路面承载能力</t>
    <phoneticPr fontId="0" type="noConversion"/>
  </si>
  <si>
    <t>超限车辆得到了控制，故减少了路面损坏发生的养路费用的支出。</t>
    <phoneticPr fontId="0" type="noConversion"/>
  </si>
  <si>
    <t>人民群众满意度</t>
    <phoneticPr fontId="0" type="noConversion"/>
  </si>
  <si>
    <t>超限治理减少了环境污染，合理了车辆运价，保障了人民群众安全出行。</t>
    <phoneticPr fontId="0" type="noConversion"/>
  </si>
  <si>
    <t>榆林公路管理局</t>
    <phoneticPr fontId="0" type="noConversion"/>
  </si>
  <si>
    <t>袁媛</t>
    <phoneticPr fontId="0" type="noConversion"/>
  </si>
  <si>
    <t>非税收入</t>
    <phoneticPr fontId="0" type="noConversion"/>
  </si>
  <si>
    <t>专项业务经费</t>
    <phoneticPr fontId="0" type="noConversion"/>
  </si>
  <si>
    <t xml:space="preserve"> 具体组织和实施辖区内国省干线公路建设、管理和养护，指导和监管农村公路建设、管理和养护工作。</t>
    <phoneticPr fontId="0" type="noConversion"/>
  </si>
  <si>
    <t>路政治超工作经费</t>
    <phoneticPr fontId="0" type="noConversion"/>
  </si>
  <si>
    <t>目标1：保障单位正常办公及各项工作的顺利开展。
目标2：及时修复公路设施损坏，严格进行超限超载检测，严厉打击超限超载行为，确保我市1353.58公里普通干线公路安全畅通。</t>
    <phoneticPr fontId="0" type="noConversion"/>
  </si>
  <si>
    <t>保障单位正常办公及各项工作的顺利开展。</t>
    <phoneticPr fontId="0" type="noConversion"/>
  </si>
  <si>
    <t>数量指标</t>
    <phoneticPr fontId="0" type="noConversion"/>
  </si>
  <si>
    <t>进度指标</t>
  </si>
  <si>
    <t>质量指标</t>
    <phoneticPr fontId="0" type="noConversion"/>
  </si>
  <si>
    <t>数量指标</t>
    <phoneticPr fontId="0" type="noConversion"/>
  </si>
  <si>
    <t>进度指标</t>
    <phoneticPr fontId="0" type="noConversion"/>
  </si>
  <si>
    <t>成本指标</t>
    <phoneticPr fontId="0" type="noConversion"/>
  </si>
  <si>
    <t>资金支出进度年终达到100%</t>
    <phoneticPr fontId="0" type="noConversion"/>
  </si>
  <si>
    <t>工资发放</t>
    <phoneticPr fontId="0" type="noConversion"/>
  </si>
  <si>
    <t>公用经费</t>
    <phoneticPr fontId="0" type="noConversion"/>
  </si>
  <si>
    <t>工作质量</t>
    <phoneticPr fontId="0" type="noConversion"/>
  </si>
  <si>
    <t>提升工作效率</t>
    <phoneticPr fontId="0" type="noConversion"/>
  </si>
  <si>
    <t>资金支出进度</t>
    <phoneticPr fontId="0" type="noConversion"/>
  </si>
  <si>
    <t>资金支出进度年终达到100%</t>
    <phoneticPr fontId="0" type="noConversion"/>
  </si>
  <si>
    <t>三公经费</t>
    <phoneticPr fontId="0" type="noConversion"/>
  </si>
  <si>
    <t>保障在职人员、离退休人员以及下属单位职工工资发放，预算工资15161万元。</t>
    <phoneticPr fontId="0" type="noConversion"/>
  </si>
  <si>
    <t>保障在职人员、离退休人员及下属单位的正常办公，保障各项工作顺利开展。　</t>
    <phoneticPr fontId="0" type="noConversion"/>
  </si>
  <si>
    <t>基本满足在职人员和离退休人员的正常办公生活要求，提升办公效率，及时完成上级领导单位安排的各项事项。</t>
    <phoneticPr fontId="0" type="noConversion"/>
  </si>
  <si>
    <t>每季度资金支出进度达到市财政局要求，年终支出率达到100%。</t>
    <phoneticPr fontId="0" type="noConversion"/>
  </si>
  <si>
    <t>三公经费只减不增</t>
    <phoneticPr fontId="0" type="noConversion"/>
  </si>
  <si>
    <t>及时修复公路设施损坏，严格进行超限超载检测，严厉打击超限超载行为，确保我市1353.58公里普通干线公路安全畅通。</t>
    <phoneticPr fontId="0" type="noConversion"/>
  </si>
  <si>
    <t>路政案件查处率</t>
  </si>
  <si>
    <t>社会效益指标</t>
  </si>
  <si>
    <t xml:space="preserve">1. 全面完成养护生产任务，养护质量指数不低于85              ；
 2. 完成210国道米脂过境线8.3公里和302省道14.35公里大修工程，307国道绥德过境线9.4公里大中修工程；完成210国道榆林东过境线和204省道榆神段共计45.65公里预防性养护工程。各项工程计划今年4月开工，9月底完工，概算投资1.57亿元                                          3.计划实施国道339、242、210、337，省道106共计269.141公里安全生命防护工程。继续完善2017年度神木、子洲、靖边境内尾留的的安全生命防护工程。
</t>
    <phoneticPr fontId="0" type="noConversion"/>
  </si>
  <si>
    <t>常年性</t>
    <phoneticPr fontId="0" type="noConversion"/>
  </si>
  <si>
    <t>养护里程</t>
    <phoneticPr fontId="0" type="noConversion"/>
  </si>
  <si>
    <t>MQI（公路技术状况指数）</t>
    <phoneticPr fontId="0" type="noConversion"/>
  </si>
  <si>
    <t>PQI（行驶质量指数）</t>
    <phoneticPr fontId="0" type="noConversion"/>
  </si>
  <si>
    <t>路政案件审赔率</t>
    <phoneticPr fontId="0" type="noConversion"/>
  </si>
  <si>
    <t>超限超载率</t>
    <phoneticPr fontId="0" type="noConversion"/>
  </si>
  <si>
    <t>1%以内</t>
    <phoneticPr fontId="0" type="noConversion"/>
  </si>
  <si>
    <t>通过提供全年全线路好路，为社会各行业健康有序发展提供良好的交通运输保障，促进我市经济社会又好又快发展。</t>
    <phoneticPr fontId="0" type="noConversion"/>
  </si>
  <si>
    <t>严格执行公路法和公路安全保护条例的有关规定，保障辖区内国省干线公路安全畅通</t>
    <phoneticPr fontId="0" type="noConversion"/>
  </si>
  <si>
    <t>严格执行公路法和公路安全保护条例的有关规定，保障辖区内国省干线公路安全畅通</t>
    <phoneticPr fontId="0" type="noConversion"/>
  </si>
  <si>
    <t>严格执行《陕西省公路路政管理条例》</t>
    <phoneticPr fontId="0" type="noConversion"/>
  </si>
  <si>
    <t>严格执行《陕西省治理公路超限运输办法》</t>
    <phoneticPr fontId="0" type="noConversion"/>
  </si>
  <si>
    <t>每季度资金支出进度达到市财政局要求，年终支出率达到100%。</t>
    <phoneticPr fontId="0" type="noConversion"/>
  </si>
  <si>
    <t>服务社会、安全出行</t>
    <phoneticPr fontId="0" type="noConversion"/>
  </si>
  <si>
    <t>榆林公路管理局</t>
    <phoneticPr fontId="0" type="noConversion"/>
  </si>
  <si>
    <t>填报日期：                             2018年5月10 日                      单位：万元</t>
    <phoneticPr fontId="0" type="noConversion"/>
  </si>
  <si>
    <t>填报日期：                          2018年5月10日                       单位：万元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</si>
</sst>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000"/>
    <numFmt numFmtId="177" formatCode="0.00_ "/>
  </numFmts>
  <fonts count="2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6"/>
      <name val="仿宋_GB2312"/>
      <family val="3"/>
      <charset val="134"/>
    </font>
    <font>
      <b/>
      <sz val="18"/>
      <name val="宋体"/>
      <family val="3"/>
      <charset val="134"/>
    </font>
    <font>
      <b/>
      <sz val="2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u/>
      <sz val="12"/>
      <name val="仿宋_GB2312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u/>
      <sz val="11"/>
      <name val="仿宋_GB2312"/>
      <family val="3"/>
      <charset val="134"/>
    </font>
    <font>
      <b/>
      <sz val="15"/>
      <name val="宋体"/>
      <family val="3"/>
      <charset val="134"/>
    </font>
    <font>
      <b/>
      <sz val="9"/>
      <name val="宋体"/>
      <family val="3"/>
      <charset val="134"/>
    </font>
    <font>
      <sz val="18"/>
      <name val="宋体"/>
      <family val="3"/>
      <charset val="134"/>
    </font>
    <font>
      <sz val="4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</cellStyleXfs>
  <cellXfs count="251">
    <xf numFmtId="0" fontId="0" fillId="0" borderId="0" xfId="0"/>
    <xf numFmtId="0" fontId="1" fillId="0" borderId="0" xfId="3" applyAlignment="1">
      <alignment vertical="center" wrapText="1"/>
    </xf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vertical="center" wrapText="1"/>
    </xf>
    <xf numFmtId="0" fontId="1" fillId="0" borderId="0" xfId="3" applyFont="1" applyBorder="1" applyAlignment="1">
      <alignment vertical="center" wrapText="1"/>
    </xf>
    <xf numFmtId="0" fontId="1" fillId="0" borderId="2" xfId="3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2" xfId="3" applyFont="1" applyBorder="1" applyAlignment="1">
      <alignment vertical="center" wrapText="1"/>
    </xf>
    <xf numFmtId="0" fontId="6" fillId="0" borderId="2" xfId="3" applyFont="1" applyBorder="1" applyAlignment="1">
      <alignment horizontal="center" vertical="center" wrapText="1"/>
    </xf>
    <xf numFmtId="0" fontId="1" fillId="0" borderId="2" xfId="3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NumberFormat="1" applyFill="1" applyBorder="1" applyAlignment="1" applyProtection="1">
      <alignment vertical="center"/>
    </xf>
    <xf numFmtId="0" fontId="0" fillId="0" borderId="2" xfId="0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Fill="1" applyBorder="1"/>
    <xf numFmtId="2" fontId="0" fillId="0" borderId="2" xfId="0" applyNumberForma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right" vertical="center" wrapText="1"/>
    </xf>
    <xf numFmtId="2" fontId="19" fillId="0" borderId="2" xfId="0" applyNumberFormat="1" applyFon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0" borderId="2" xfId="0" applyFill="1" applyBorder="1" applyAlignment="1">
      <alignment horizontal="left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ill="1" applyBorder="1" applyAlignment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22" fillId="0" borderId="2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3" fillId="0" borderId="2" xfId="3" applyFont="1" applyBorder="1" applyAlignment="1">
      <alignment horizontal="center" vertical="center" wrapText="1"/>
    </xf>
    <xf numFmtId="0" fontId="26" fillId="0" borderId="2" xfId="3" applyFont="1" applyBorder="1" applyAlignment="1">
      <alignment vertical="center" wrapText="1"/>
    </xf>
    <xf numFmtId="0" fontId="24" fillId="0" borderId="2" xfId="3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24" fillId="0" borderId="2" xfId="3" applyFont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vertical="center" wrapText="1"/>
    </xf>
    <xf numFmtId="0" fontId="1" fillId="0" borderId="2" xfId="3" applyBorder="1" applyAlignment="1">
      <alignment horizontal="center" vertical="center" wrapText="1"/>
    </xf>
    <xf numFmtId="0" fontId="1" fillId="0" borderId="5" xfId="3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/>
    </xf>
    <xf numFmtId="0" fontId="24" fillId="0" borderId="4" xfId="3" applyFont="1" applyBorder="1" applyAlignment="1">
      <alignment horizontal="left" vertical="center" wrapText="1"/>
    </xf>
    <xf numFmtId="0" fontId="24" fillId="0" borderId="9" xfId="3" applyFont="1" applyBorder="1" applyAlignment="1">
      <alignment horizontal="left" vertical="center" wrapText="1"/>
    </xf>
    <xf numFmtId="0" fontId="13" fillId="0" borderId="2" xfId="3" applyFont="1" applyBorder="1" applyAlignment="1">
      <alignment horizontal="left" vertical="center" wrapText="1"/>
    </xf>
    <xf numFmtId="0" fontId="13" fillId="0" borderId="11" xfId="3" applyFont="1" applyBorder="1" applyAlignment="1">
      <alignment horizontal="left" vertical="top" wrapText="1"/>
    </xf>
    <xf numFmtId="0" fontId="13" fillId="0" borderId="12" xfId="3" applyFont="1" applyBorder="1" applyAlignment="1">
      <alignment horizontal="left" vertical="top" wrapText="1"/>
    </xf>
    <xf numFmtId="0" fontId="13" fillId="0" borderId="7" xfId="3" applyFont="1" applyBorder="1" applyAlignment="1">
      <alignment horizontal="left" vertical="top" wrapText="1"/>
    </xf>
    <xf numFmtId="0" fontId="13" fillId="0" borderId="4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" fillId="0" borderId="4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4" xfId="3" applyFont="1" applyBorder="1" applyAlignment="1">
      <alignment horizontal="left" vertical="center" wrapText="1"/>
    </xf>
    <xf numFmtId="0" fontId="1" fillId="0" borderId="9" xfId="3" applyFont="1" applyBorder="1" applyAlignment="1">
      <alignment horizontal="left" vertical="center" wrapText="1"/>
    </xf>
    <xf numFmtId="0" fontId="1" fillId="0" borderId="4" xfId="3" applyBorder="1" applyAlignment="1">
      <alignment horizontal="right" vertical="center" wrapText="1"/>
    </xf>
    <xf numFmtId="0" fontId="1" fillId="0" borderId="9" xfId="3" applyBorder="1" applyAlignment="1">
      <alignment horizontal="right" vertical="center" wrapText="1"/>
    </xf>
    <xf numFmtId="0" fontId="1" fillId="0" borderId="11" xfId="3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2" fillId="0" borderId="3" xfId="9" applyFont="1" applyBorder="1" applyAlignment="1">
      <alignment horizontal="center" vertical="center" wrapText="1"/>
    </xf>
    <xf numFmtId="0" fontId="12" fillId="0" borderId="6" xfId="9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7" fillId="0" borderId="9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10">
    <cellStyle name="百分比 2" xfId="1"/>
    <cellStyle name="百分比 3" xfId="2"/>
    <cellStyle name="常规" xfId="0" builtinId="0"/>
    <cellStyle name="常规 2" xfId="3"/>
    <cellStyle name="常规 2 2" xfId="4"/>
    <cellStyle name="常规 2 2 2" xfId="5"/>
    <cellStyle name="常规 2 3" xfId="6"/>
    <cellStyle name="常规 3" xfId="7"/>
    <cellStyle name="常规 3 2" xfId="8"/>
    <cellStyle name="常规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1095375" y="1543050"/>
          <a:ext cx="2533650" cy="5715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>
      <selection activeCell="A6" sqref="A6"/>
    </sheetView>
  </sheetViews>
  <sheetFormatPr defaultColWidth="9.1640625" defaultRowHeight="11.25"/>
  <cols>
    <col min="1" max="1" width="163" customWidth="1"/>
    <col min="2" max="2" width="62.83203125" customWidth="1"/>
  </cols>
  <sheetData>
    <row r="1" spans="1:14">
      <c r="A1" t="s">
        <v>0</v>
      </c>
    </row>
    <row r="2" spans="1:14" ht="93" customHeight="1">
      <c r="A2" s="78" t="s">
        <v>1</v>
      </c>
    </row>
    <row r="3" spans="1:14" ht="93.75" customHeight="1">
      <c r="A3" s="79"/>
      <c r="N3" s="27"/>
    </row>
    <row r="4" spans="1:14" ht="81.75" customHeight="1">
      <c r="A4" s="80" t="s">
        <v>332</v>
      </c>
    </row>
    <row r="5" spans="1:14" ht="41.1" customHeight="1">
      <c r="A5" s="80" t="s">
        <v>2</v>
      </c>
    </row>
    <row r="6" spans="1:14" ht="36.950000000000003" customHeight="1">
      <c r="A6" s="80" t="s">
        <v>333</v>
      </c>
    </row>
    <row r="7" spans="1:14" ht="12.75" customHeight="1">
      <c r="A7" s="81"/>
    </row>
    <row r="8" spans="1:14" ht="12.75" customHeight="1">
      <c r="A8" s="81"/>
    </row>
    <row r="9" spans="1:14" ht="12.75" customHeight="1">
      <c r="A9" s="81"/>
    </row>
    <row r="10" spans="1:14" ht="12.75" customHeight="1">
      <c r="A10" s="81"/>
    </row>
    <row r="11" spans="1:14" ht="12.75" customHeight="1">
      <c r="A11" s="81"/>
    </row>
    <row r="12" spans="1:14" ht="12.75" customHeight="1">
      <c r="A12" s="81"/>
    </row>
    <row r="13" spans="1:14" ht="12.75" customHeight="1">
      <c r="A13" s="81"/>
    </row>
  </sheetData>
  <phoneticPr fontId="0" type="noConversion"/>
  <printOptions horizontalCentered="1" verticalCentered="1"/>
  <pageMargins left="0.75" right="0.75" top="0.79" bottom="1" header="0" footer="0"/>
  <pageSetup paperSize="9" scale="95" orientation="landscape" horizontalDpi="0" verticalDpi="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topLeftCell="A10" workbookViewId="0">
      <selection activeCell="E35" sqref="E35"/>
    </sheetView>
  </sheetViews>
  <sheetFormatPr defaultColWidth="9.1640625" defaultRowHeight="12.75" customHeight="1"/>
  <cols>
    <col min="1" max="1" width="19" customWidth="1"/>
    <col min="2" max="2" width="31.6640625" customWidth="1"/>
    <col min="3" max="3" width="21.33203125" customWidth="1"/>
    <col min="4" max="5" width="21.33203125" style="89" customWidth="1"/>
    <col min="6" max="6" width="21.33203125" customWidth="1"/>
  </cols>
  <sheetData>
    <row r="1" spans="1:6" ht="30" customHeight="1">
      <c r="A1" s="27" t="s">
        <v>20</v>
      </c>
    </row>
    <row r="2" spans="1:6" ht="28.5" customHeight="1">
      <c r="A2" s="35" t="s">
        <v>21</v>
      </c>
      <c r="B2" s="35"/>
      <c r="C2" s="35"/>
      <c r="D2" s="87"/>
      <c r="E2" s="87"/>
      <c r="F2" s="35"/>
    </row>
    <row r="3" spans="1:6" ht="22.5" customHeight="1">
      <c r="F3" s="34" t="s">
        <v>36</v>
      </c>
    </row>
    <row r="4" spans="1:6" ht="22.5" customHeight="1">
      <c r="A4" s="36" t="s">
        <v>141</v>
      </c>
      <c r="B4" s="36" t="s">
        <v>142</v>
      </c>
      <c r="C4" s="36" t="s">
        <v>115</v>
      </c>
      <c r="D4" s="36" t="s">
        <v>137</v>
      </c>
      <c r="E4" s="36" t="s">
        <v>138</v>
      </c>
      <c r="F4" s="36" t="s">
        <v>140</v>
      </c>
    </row>
    <row r="5" spans="1:6" ht="15.75" customHeight="1">
      <c r="A5" s="30" t="s">
        <v>126</v>
      </c>
      <c r="B5" s="30" t="s">
        <v>126</v>
      </c>
      <c r="C5" s="30">
        <v>1</v>
      </c>
      <c r="D5" s="30">
        <v>2</v>
      </c>
      <c r="E5" s="30">
        <v>3</v>
      </c>
      <c r="F5" s="30" t="s">
        <v>126</v>
      </c>
    </row>
    <row r="6" spans="1:6" ht="15.75" customHeight="1">
      <c r="A6" s="30">
        <v>30101</v>
      </c>
      <c r="B6" s="30" t="s">
        <v>341</v>
      </c>
      <c r="C6" s="30">
        <f>SUM(D6:F6)</f>
        <v>2592.86</v>
      </c>
      <c r="D6" s="30">
        <v>2592.86</v>
      </c>
      <c r="E6" s="30"/>
      <c r="F6" s="30"/>
    </row>
    <row r="7" spans="1:6" ht="15.75" customHeight="1">
      <c r="A7" s="30">
        <v>30102</v>
      </c>
      <c r="B7" s="30" t="s">
        <v>342</v>
      </c>
      <c r="C7" s="30">
        <f t="shared" ref="C7:C42" si="0">SUM(D7:F7)</f>
        <v>2271</v>
      </c>
      <c r="D7" s="30">
        <v>2271</v>
      </c>
      <c r="E7" s="30"/>
      <c r="F7" s="30"/>
    </row>
    <row r="8" spans="1:6" ht="15.75" customHeight="1">
      <c r="A8" s="30">
        <v>30107</v>
      </c>
      <c r="B8" s="30" t="s">
        <v>343</v>
      </c>
      <c r="C8" s="30">
        <f t="shared" si="0"/>
        <v>2000</v>
      </c>
      <c r="D8" s="30">
        <v>2000</v>
      </c>
      <c r="E8" s="30"/>
      <c r="F8" s="30"/>
    </row>
    <row r="9" spans="1:6" ht="15.75" customHeight="1">
      <c r="A9" s="30">
        <v>30112</v>
      </c>
      <c r="B9" s="30" t="s">
        <v>344</v>
      </c>
      <c r="C9" s="30">
        <f t="shared" si="0"/>
        <v>3414</v>
      </c>
      <c r="D9" s="30">
        <v>3414</v>
      </c>
      <c r="E9" s="30"/>
      <c r="F9" s="30"/>
    </row>
    <row r="10" spans="1:6" ht="15.75" customHeight="1">
      <c r="A10" s="30">
        <v>30113</v>
      </c>
      <c r="B10" s="30" t="s">
        <v>345</v>
      </c>
      <c r="C10" s="30">
        <f t="shared" si="0"/>
        <v>150</v>
      </c>
      <c r="D10" s="30">
        <v>150</v>
      </c>
      <c r="E10" s="30"/>
      <c r="F10" s="30"/>
    </row>
    <row r="11" spans="1:6" ht="15.75" customHeight="1">
      <c r="A11" s="30">
        <v>30199</v>
      </c>
      <c r="B11" s="30" t="s">
        <v>346</v>
      </c>
      <c r="C11" s="30">
        <f t="shared" si="0"/>
        <v>190</v>
      </c>
      <c r="D11" s="30">
        <v>190</v>
      </c>
      <c r="E11" s="30"/>
      <c r="F11" s="30"/>
    </row>
    <row r="12" spans="1:6" ht="15.75" customHeight="1">
      <c r="A12" s="30"/>
      <c r="B12" s="30" t="s">
        <v>347</v>
      </c>
      <c r="C12" s="30">
        <f>SUM(C6:C11)</f>
        <v>10617.86</v>
      </c>
      <c r="D12" s="30">
        <f>SUM(D6:D11)</f>
        <v>10617.86</v>
      </c>
      <c r="E12" s="30">
        <f>SUM(E6:E11)</f>
        <v>0</v>
      </c>
      <c r="F12" s="30"/>
    </row>
    <row r="13" spans="1:6" ht="15.75" customHeight="1">
      <c r="A13" s="30">
        <v>30201</v>
      </c>
      <c r="B13" s="30" t="s">
        <v>348</v>
      </c>
      <c r="C13" s="30">
        <f t="shared" si="0"/>
        <v>25</v>
      </c>
      <c r="D13" s="30"/>
      <c r="E13" s="30">
        <v>25</v>
      </c>
      <c r="F13" s="30"/>
    </row>
    <row r="14" spans="1:6" ht="15.75" customHeight="1">
      <c r="A14" s="30">
        <v>30202</v>
      </c>
      <c r="B14" s="30" t="s">
        <v>349</v>
      </c>
      <c r="C14" s="30">
        <f t="shared" si="0"/>
        <v>3</v>
      </c>
      <c r="D14" s="30"/>
      <c r="E14" s="30">
        <v>3</v>
      </c>
      <c r="F14" s="30"/>
    </row>
    <row r="15" spans="1:6" ht="15.75" customHeight="1">
      <c r="A15" s="30">
        <v>30204</v>
      </c>
      <c r="B15" s="30" t="s">
        <v>350</v>
      </c>
      <c r="C15" s="30">
        <f t="shared" si="0"/>
        <v>1</v>
      </c>
      <c r="D15" s="30"/>
      <c r="E15" s="30">
        <v>1</v>
      </c>
      <c r="F15" s="30"/>
    </row>
    <row r="16" spans="1:6" ht="15.75" customHeight="1">
      <c r="A16" s="30">
        <v>30205</v>
      </c>
      <c r="B16" s="30" t="s">
        <v>353</v>
      </c>
      <c r="C16" s="30">
        <f t="shared" si="0"/>
        <v>25</v>
      </c>
      <c r="D16" s="30"/>
      <c r="E16" s="30">
        <v>25</v>
      </c>
      <c r="F16" s="30"/>
    </row>
    <row r="17" spans="1:6" ht="15.75" customHeight="1">
      <c r="A17" s="30">
        <v>30206</v>
      </c>
      <c r="B17" s="30" t="s">
        <v>354</v>
      </c>
      <c r="C17" s="30">
        <f t="shared" si="0"/>
        <v>20</v>
      </c>
      <c r="D17" s="30"/>
      <c r="E17" s="30">
        <v>20</v>
      </c>
      <c r="F17" s="30"/>
    </row>
    <row r="18" spans="1:6" ht="15.75" customHeight="1">
      <c r="A18" s="30">
        <v>30207</v>
      </c>
      <c r="B18" s="30" t="s">
        <v>351</v>
      </c>
      <c r="C18" s="30">
        <f t="shared" si="0"/>
        <v>1</v>
      </c>
      <c r="D18" s="30"/>
      <c r="E18" s="30">
        <v>1</v>
      </c>
      <c r="F18" s="30"/>
    </row>
    <row r="19" spans="1:6" ht="15.75" customHeight="1">
      <c r="A19" s="30">
        <v>30208</v>
      </c>
      <c r="B19" s="30" t="s">
        <v>355</v>
      </c>
      <c r="C19" s="30">
        <f t="shared" si="0"/>
        <v>10</v>
      </c>
      <c r="D19" s="30"/>
      <c r="E19" s="30">
        <v>10</v>
      </c>
      <c r="F19" s="30"/>
    </row>
    <row r="20" spans="1:6" ht="15.75" customHeight="1">
      <c r="A20" s="30">
        <v>30209</v>
      </c>
      <c r="B20" s="30" t="s">
        <v>356</v>
      </c>
      <c r="C20" s="30">
        <f t="shared" si="0"/>
        <v>5</v>
      </c>
      <c r="D20" s="30"/>
      <c r="E20" s="30">
        <v>5</v>
      </c>
      <c r="F20" s="30"/>
    </row>
    <row r="21" spans="1:6" ht="15.75" customHeight="1">
      <c r="A21" s="30">
        <v>30211</v>
      </c>
      <c r="B21" s="30" t="s">
        <v>352</v>
      </c>
      <c r="C21" s="30">
        <f t="shared" si="0"/>
        <v>30</v>
      </c>
      <c r="D21" s="30"/>
      <c r="E21" s="30">
        <v>30</v>
      </c>
      <c r="F21" s="30"/>
    </row>
    <row r="22" spans="1:6" ht="15.75" customHeight="1">
      <c r="A22" s="30">
        <v>30213</v>
      </c>
      <c r="B22" s="30" t="s">
        <v>357</v>
      </c>
      <c r="C22" s="30">
        <f t="shared" si="0"/>
        <v>20</v>
      </c>
      <c r="D22" s="30"/>
      <c r="E22" s="30">
        <v>20</v>
      </c>
      <c r="F22" s="30"/>
    </row>
    <row r="23" spans="1:6" ht="15.75" customHeight="1">
      <c r="A23" s="30">
        <v>30214</v>
      </c>
      <c r="B23" s="30" t="s">
        <v>358</v>
      </c>
      <c r="C23" s="30">
        <f t="shared" si="0"/>
        <v>20</v>
      </c>
      <c r="D23" s="30"/>
      <c r="E23" s="30">
        <v>20</v>
      </c>
      <c r="F23" s="30"/>
    </row>
    <row r="24" spans="1:6" ht="15.75" customHeight="1">
      <c r="A24" s="30">
        <v>30215</v>
      </c>
      <c r="B24" s="30" t="s">
        <v>359</v>
      </c>
      <c r="C24" s="30">
        <f t="shared" si="0"/>
        <v>10</v>
      </c>
      <c r="D24" s="30"/>
      <c r="E24" s="30">
        <v>10</v>
      </c>
      <c r="F24" s="30"/>
    </row>
    <row r="25" spans="1:6" ht="15.75" customHeight="1">
      <c r="A25" s="30">
        <v>30216</v>
      </c>
      <c r="B25" s="30" t="s">
        <v>360</v>
      </c>
      <c r="C25" s="30">
        <f t="shared" si="0"/>
        <v>10</v>
      </c>
      <c r="D25" s="30"/>
      <c r="E25" s="30">
        <v>10</v>
      </c>
      <c r="F25" s="30"/>
    </row>
    <row r="26" spans="1:6" ht="15.75" customHeight="1">
      <c r="A26" s="30">
        <v>30217</v>
      </c>
      <c r="B26" s="30" t="s">
        <v>361</v>
      </c>
      <c r="C26" s="30">
        <f t="shared" si="0"/>
        <v>10</v>
      </c>
      <c r="D26" s="30"/>
      <c r="E26" s="30">
        <v>10</v>
      </c>
      <c r="F26" s="30"/>
    </row>
    <row r="27" spans="1:6" ht="15.75" customHeight="1">
      <c r="A27" s="30">
        <v>30218</v>
      </c>
      <c r="B27" s="30" t="s">
        <v>362</v>
      </c>
      <c r="C27" s="30">
        <f t="shared" si="0"/>
        <v>10</v>
      </c>
      <c r="D27" s="30"/>
      <c r="E27" s="30">
        <v>10</v>
      </c>
      <c r="F27" s="30"/>
    </row>
    <row r="28" spans="1:6" ht="15.75" customHeight="1">
      <c r="A28" s="30">
        <v>30225</v>
      </c>
      <c r="B28" s="30" t="s">
        <v>363</v>
      </c>
      <c r="C28" s="30">
        <f t="shared" si="0"/>
        <v>20</v>
      </c>
      <c r="D28" s="30"/>
      <c r="E28" s="30">
        <v>20</v>
      </c>
      <c r="F28" s="30"/>
    </row>
    <row r="29" spans="1:6" ht="15.75" customHeight="1">
      <c r="A29" s="30">
        <v>30226</v>
      </c>
      <c r="B29" s="90" t="s">
        <v>364</v>
      </c>
      <c r="C29" s="30">
        <f t="shared" si="0"/>
        <v>10</v>
      </c>
      <c r="D29" s="90"/>
      <c r="E29" s="90">
        <v>10</v>
      </c>
      <c r="F29" s="30"/>
    </row>
    <row r="30" spans="1:6" ht="15.75" customHeight="1">
      <c r="A30" s="90">
        <v>30227</v>
      </c>
      <c r="B30" s="90" t="s">
        <v>365</v>
      </c>
      <c r="C30" s="30">
        <f t="shared" si="0"/>
        <v>10</v>
      </c>
      <c r="D30" s="90"/>
      <c r="E30" s="90">
        <v>10</v>
      </c>
      <c r="F30" s="30"/>
    </row>
    <row r="31" spans="1:6" ht="15.75" customHeight="1">
      <c r="A31" s="90">
        <v>30228</v>
      </c>
      <c r="B31" s="90" t="s">
        <v>366</v>
      </c>
      <c r="C31" s="30">
        <f t="shared" si="0"/>
        <v>10</v>
      </c>
      <c r="D31" s="90"/>
      <c r="E31" s="90">
        <v>10</v>
      </c>
      <c r="F31" s="30"/>
    </row>
    <row r="32" spans="1:6" ht="15.75" customHeight="1">
      <c r="A32" s="90">
        <v>30229</v>
      </c>
      <c r="B32" s="90" t="s">
        <v>367</v>
      </c>
      <c r="C32" s="30">
        <f t="shared" si="0"/>
        <v>10</v>
      </c>
      <c r="D32" s="90"/>
      <c r="E32" s="90">
        <v>10</v>
      </c>
      <c r="F32" s="30"/>
    </row>
    <row r="33" spans="1:6" ht="15.75" customHeight="1">
      <c r="A33" s="90">
        <v>30231</v>
      </c>
      <c r="B33" s="90" t="s">
        <v>368</v>
      </c>
      <c r="C33" s="30">
        <f t="shared" si="0"/>
        <v>20</v>
      </c>
      <c r="D33" s="90"/>
      <c r="E33" s="90">
        <v>20</v>
      </c>
      <c r="F33" s="30"/>
    </row>
    <row r="34" spans="1:6" ht="15.75" customHeight="1">
      <c r="A34" s="90">
        <v>30239</v>
      </c>
      <c r="B34" s="90" t="s">
        <v>369</v>
      </c>
      <c r="C34" s="30">
        <f t="shared" si="0"/>
        <v>20</v>
      </c>
      <c r="D34" s="90"/>
      <c r="E34" s="90">
        <v>20</v>
      </c>
      <c r="F34" s="30"/>
    </row>
    <row r="35" spans="1:6" ht="15.75" customHeight="1">
      <c r="A35" s="90">
        <v>30299</v>
      </c>
      <c r="B35" s="90" t="s">
        <v>370</v>
      </c>
      <c r="C35" s="30">
        <f t="shared" si="0"/>
        <v>20</v>
      </c>
      <c r="D35" s="90"/>
      <c r="E35" s="90">
        <v>20</v>
      </c>
      <c r="F35" s="30"/>
    </row>
    <row r="36" spans="1:6" ht="15.75" customHeight="1">
      <c r="A36" s="90"/>
      <c r="B36" s="90" t="s">
        <v>347</v>
      </c>
      <c r="C36" s="30">
        <f>SUM(C13:C35)</f>
        <v>320</v>
      </c>
      <c r="D36" s="30">
        <f>SUM(D13:D35)</f>
        <v>0</v>
      </c>
      <c r="E36" s="30">
        <f>SUM(E13:E35)</f>
        <v>320</v>
      </c>
      <c r="F36" s="30"/>
    </row>
    <row r="37" spans="1:6" ht="15.75" customHeight="1">
      <c r="A37" s="90">
        <v>30301</v>
      </c>
      <c r="B37" s="92" t="s">
        <v>372</v>
      </c>
      <c r="C37" s="30">
        <f t="shared" si="0"/>
        <v>100</v>
      </c>
      <c r="D37" s="30">
        <v>100</v>
      </c>
      <c r="E37" s="30"/>
      <c r="F37" s="30"/>
    </row>
    <row r="38" spans="1:6" ht="15.75" customHeight="1">
      <c r="A38" s="90">
        <v>30302</v>
      </c>
      <c r="B38" s="92" t="s">
        <v>373</v>
      </c>
      <c r="C38" s="30">
        <f t="shared" si="0"/>
        <v>3203.14</v>
      </c>
      <c r="D38" s="30">
        <v>3203.14</v>
      </c>
      <c r="E38" s="30"/>
      <c r="F38" s="30"/>
    </row>
    <row r="39" spans="1:6" ht="15.75" customHeight="1">
      <c r="A39" s="90">
        <v>30304</v>
      </c>
      <c r="B39" s="92" t="s">
        <v>374</v>
      </c>
      <c r="C39" s="30">
        <f t="shared" si="0"/>
        <v>10</v>
      </c>
      <c r="D39" s="30">
        <v>10</v>
      </c>
      <c r="E39" s="30"/>
      <c r="F39" s="30"/>
    </row>
    <row r="40" spans="1:6" ht="15.75" customHeight="1">
      <c r="A40" s="90">
        <v>30305</v>
      </c>
      <c r="B40" s="92" t="s">
        <v>375</v>
      </c>
      <c r="C40" s="30">
        <f t="shared" si="0"/>
        <v>20</v>
      </c>
      <c r="D40" s="30">
        <v>20</v>
      </c>
      <c r="E40" s="30"/>
      <c r="F40" s="30"/>
    </row>
    <row r="41" spans="1:6" ht="15.75" customHeight="1">
      <c r="A41" s="90">
        <v>30307</v>
      </c>
      <c r="B41" s="92" t="s">
        <v>376</v>
      </c>
      <c r="C41" s="30">
        <f t="shared" si="0"/>
        <v>150</v>
      </c>
      <c r="D41" s="90">
        <v>150</v>
      </c>
      <c r="E41" s="90"/>
      <c r="F41" s="30"/>
    </row>
    <row r="42" spans="1:6" ht="15.75" customHeight="1">
      <c r="A42" s="90">
        <v>30399</v>
      </c>
      <c r="B42" s="92" t="s">
        <v>377</v>
      </c>
      <c r="C42" s="30">
        <f t="shared" si="0"/>
        <v>60</v>
      </c>
      <c r="D42" s="90">
        <v>60</v>
      </c>
      <c r="E42" s="90"/>
      <c r="F42" s="91"/>
    </row>
    <row r="43" spans="1:6" ht="15.75" customHeight="1">
      <c r="A43" s="90"/>
      <c r="B43" s="90" t="s">
        <v>347</v>
      </c>
      <c r="C43" s="91">
        <f>SUM(C37:C42)</f>
        <v>3543.14</v>
      </c>
      <c r="D43" s="91">
        <f>SUM(D37:D42)</f>
        <v>3543.14</v>
      </c>
      <c r="E43" s="90"/>
      <c r="F43" s="91"/>
    </row>
    <row r="44" spans="1:6" ht="15.75" customHeight="1">
      <c r="A44" s="90"/>
      <c r="B44" s="90" t="s">
        <v>371</v>
      </c>
      <c r="C44" s="91">
        <f>SUM(C12,C36,C43)</f>
        <v>14481</v>
      </c>
      <c r="D44" s="91">
        <f>SUM(D12,D36,D43)</f>
        <v>14161</v>
      </c>
      <c r="E44" s="91">
        <f>SUM(E12,E36,E43)</f>
        <v>320</v>
      </c>
      <c r="F44" s="91"/>
    </row>
    <row r="45" spans="1:6" ht="12.75" customHeight="1">
      <c r="A45" s="27"/>
      <c r="B45" s="27"/>
    </row>
    <row r="46" spans="1:6" ht="12.75" customHeight="1">
      <c r="A46" s="27"/>
      <c r="B46" s="27"/>
    </row>
    <row r="47" spans="1:6" ht="12.75" customHeight="1">
      <c r="A47" s="27"/>
      <c r="B47" s="27"/>
    </row>
    <row r="48" spans="1:6" ht="12.75" customHeight="1">
      <c r="B48" s="27"/>
    </row>
    <row r="49" spans="2:2" ht="12.75" customHeight="1">
      <c r="B49" s="27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horizontalDpi="0" verticalDpi="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>
      <selection activeCell="E29" sqref="E29"/>
    </sheetView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34.83203125" customWidth="1"/>
    <col min="6" max="6" width="24.1640625" customWidth="1"/>
  </cols>
  <sheetData>
    <row r="1" spans="1:8" ht="22.5" customHeight="1">
      <c r="A1" s="39" t="s">
        <v>22</v>
      </c>
      <c r="B1" s="40"/>
      <c r="C1" s="40"/>
      <c r="D1" s="40"/>
      <c r="E1" s="40"/>
      <c r="F1" s="41"/>
    </row>
    <row r="2" spans="1:8" ht="22.5" customHeight="1">
      <c r="A2" s="42" t="s">
        <v>23</v>
      </c>
      <c r="B2" s="43"/>
      <c r="C2" s="43"/>
      <c r="D2" s="43"/>
      <c r="E2" s="43"/>
      <c r="F2" s="43"/>
    </row>
    <row r="3" spans="1:8" ht="22.5" customHeight="1">
      <c r="A3" s="106"/>
      <c r="B3" s="106"/>
      <c r="C3" s="44"/>
      <c r="D3" s="44"/>
      <c r="E3" s="45"/>
      <c r="F3" s="46" t="s">
        <v>36</v>
      </c>
    </row>
    <row r="4" spans="1:8" ht="22.5" customHeight="1">
      <c r="A4" s="107" t="s">
        <v>37</v>
      </c>
      <c r="B4" s="107"/>
      <c r="C4" s="107" t="s">
        <v>38</v>
      </c>
      <c r="D4" s="107"/>
      <c r="E4" s="107"/>
      <c r="F4" s="107"/>
    </row>
    <row r="5" spans="1:8" ht="22.5" customHeight="1">
      <c r="A5" s="47" t="s">
        <v>39</v>
      </c>
      <c r="B5" s="47" t="s">
        <v>40</v>
      </c>
      <c r="C5" s="47" t="s">
        <v>41</v>
      </c>
      <c r="D5" s="48" t="s">
        <v>40</v>
      </c>
      <c r="E5" s="47" t="s">
        <v>42</v>
      </c>
      <c r="F5" s="47" t="s">
        <v>40</v>
      </c>
    </row>
    <row r="6" spans="1:8" ht="22.5" customHeight="1">
      <c r="A6" s="49" t="s">
        <v>143</v>
      </c>
      <c r="B6" s="85">
        <v>0</v>
      </c>
      <c r="C6" s="51" t="s">
        <v>144</v>
      </c>
      <c r="D6" s="52"/>
      <c r="E6" s="53" t="s">
        <v>145</v>
      </c>
      <c r="F6" s="52"/>
    </row>
    <row r="7" spans="1:8" ht="22.5" customHeight="1">
      <c r="A7" s="54"/>
      <c r="B7" s="83"/>
      <c r="C7" s="51" t="s">
        <v>146</v>
      </c>
      <c r="D7" s="52"/>
      <c r="E7" s="55" t="s">
        <v>147</v>
      </c>
      <c r="F7" s="52"/>
    </row>
    <row r="8" spans="1:8" ht="22.5" customHeight="1">
      <c r="A8" s="54"/>
      <c r="B8" s="83"/>
      <c r="C8" s="51" t="s">
        <v>148</v>
      </c>
      <c r="D8" s="52"/>
      <c r="E8" s="55" t="s">
        <v>149</v>
      </c>
      <c r="F8" s="52"/>
      <c r="H8" s="27"/>
    </row>
    <row r="9" spans="1:8" ht="22.5" customHeight="1">
      <c r="A9" s="49"/>
      <c r="B9" s="83"/>
      <c r="C9" s="51" t="s">
        <v>150</v>
      </c>
      <c r="D9" s="52"/>
      <c r="E9" s="55" t="s">
        <v>151</v>
      </c>
      <c r="F9" s="52"/>
    </row>
    <row r="10" spans="1:8" ht="22.5" customHeight="1">
      <c r="A10" s="49"/>
      <c r="B10" s="83"/>
      <c r="C10" s="51" t="s">
        <v>152</v>
      </c>
      <c r="D10" s="52"/>
      <c r="E10" s="55" t="s">
        <v>153</v>
      </c>
      <c r="F10" s="52"/>
      <c r="G10" s="27"/>
    </row>
    <row r="11" spans="1:8" ht="22.5" customHeight="1">
      <c r="A11" s="54"/>
      <c r="B11" s="83"/>
      <c r="C11" s="51" t="s">
        <v>154</v>
      </c>
      <c r="D11" s="52"/>
      <c r="E11" s="55" t="s">
        <v>155</v>
      </c>
      <c r="F11" s="52"/>
      <c r="G11" s="27"/>
    </row>
    <row r="12" spans="1:8" ht="22.5" customHeight="1">
      <c r="A12" s="54"/>
      <c r="B12" s="83"/>
      <c r="C12" s="51" t="s">
        <v>156</v>
      </c>
      <c r="D12" s="52"/>
      <c r="E12" s="55" t="s">
        <v>147</v>
      </c>
      <c r="F12" s="52"/>
      <c r="G12" s="27"/>
    </row>
    <row r="13" spans="1:8" ht="22.5" customHeight="1">
      <c r="A13" s="56"/>
      <c r="B13" s="83"/>
      <c r="C13" s="51" t="s">
        <v>157</v>
      </c>
      <c r="D13" s="52"/>
      <c r="E13" s="55" t="s">
        <v>149</v>
      </c>
      <c r="F13" s="52"/>
      <c r="G13" s="27"/>
    </row>
    <row r="14" spans="1:8" ht="22.5" customHeight="1">
      <c r="A14" s="56"/>
      <c r="B14" s="83"/>
      <c r="C14" s="51" t="s">
        <v>158</v>
      </c>
      <c r="D14" s="52"/>
      <c r="E14" s="55" t="s">
        <v>151</v>
      </c>
      <c r="F14" s="52"/>
    </row>
    <row r="15" spans="1:8" ht="22.5" customHeight="1">
      <c r="A15" s="56"/>
      <c r="B15" s="83"/>
      <c r="C15" s="51" t="s">
        <v>159</v>
      </c>
      <c r="D15" s="52"/>
      <c r="E15" s="55" t="s">
        <v>160</v>
      </c>
      <c r="F15" s="52"/>
    </row>
    <row r="16" spans="1:8" ht="22.5" customHeight="1">
      <c r="A16" s="32"/>
      <c r="B16" s="84"/>
      <c r="C16" s="51" t="s">
        <v>161</v>
      </c>
      <c r="D16" s="52"/>
      <c r="E16" s="55" t="s">
        <v>162</v>
      </c>
      <c r="F16" s="52"/>
      <c r="H16" s="27"/>
    </row>
    <row r="17" spans="1:6" ht="22.5" customHeight="1">
      <c r="A17" s="33"/>
      <c r="B17" s="84"/>
      <c r="C17" s="51" t="s">
        <v>163</v>
      </c>
      <c r="D17" s="52"/>
      <c r="E17" s="55" t="s">
        <v>164</v>
      </c>
      <c r="F17" s="52"/>
    </row>
    <row r="18" spans="1:6" ht="22.5" customHeight="1">
      <c r="A18" s="33"/>
      <c r="B18" s="84"/>
      <c r="C18" s="51" t="s">
        <v>165</v>
      </c>
      <c r="D18" s="52"/>
      <c r="E18" s="55" t="s">
        <v>166</v>
      </c>
      <c r="F18" s="52"/>
    </row>
    <row r="19" spans="1:6" ht="22.5" customHeight="1">
      <c r="A19" s="56"/>
      <c r="B19" s="84"/>
      <c r="C19" s="51" t="s">
        <v>167</v>
      </c>
      <c r="D19" s="52"/>
      <c r="E19" s="55" t="s">
        <v>168</v>
      </c>
      <c r="F19" s="52"/>
    </row>
    <row r="20" spans="1:6" ht="22.5" customHeight="1">
      <c r="A20" s="56"/>
      <c r="B20" s="83"/>
      <c r="C20" s="51" t="s">
        <v>169</v>
      </c>
      <c r="D20" s="52"/>
      <c r="E20" s="55" t="s">
        <v>170</v>
      </c>
      <c r="F20" s="52"/>
    </row>
    <row r="21" spans="1:6" ht="22.5" customHeight="1">
      <c r="A21" s="32"/>
      <c r="B21" s="83"/>
      <c r="C21" s="33"/>
      <c r="D21" s="52"/>
      <c r="E21" s="55" t="s">
        <v>171</v>
      </c>
      <c r="F21" s="52"/>
    </row>
    <row r="22" spans="1:6" ht="18" customHeight="1">
      <c r="A22" s="33"/>
      <c r="B22" s="83"/>
      <c r="C22" s="33"/>
      <c r="D22" s="52"/>
      <c r="E22" s="58" t="s">
        <v>172</v>
      </c>
      <c r="F22" s="52"/>
    </row>
    <row r="23" spans="1:6" ht="19.5" customHeight="1">
      <c r="A23" s="33"/>
      <c r="B23" s="83"/>
      <c r="C23" s="33"/>
      <c r="D23" s="52"/>
      <c r="E23" s="58" t="s">
        <v>173</v>
      </c>
      <c r="F23" s="52"/>
    </row>
    <row r="24" spans="1:6" ht="21.75" customHeight="1">
      <c r="A24" s="33"/>
      <c r="B24" s="83"/>
      <c r="C24" s="51"/>
      <c r="D24" s="59"/>
      <c r="E24" s="58" t="s">
        <v>174</v>
      </c>
      <c r="F24" s="52"/>
    </row>
    <row r="25" spans="1:6" ht="23.25" customHeight="1">
      <c r="A25" s="33"/>
      <c r="B25" s="83"/>
      <c r="C25" s="51"/>
      <c r="D25" s="59"/>
      <c r="E25" s="49"/>
      <c r="F25" s="60"/>
    </row>
    <row r="26" spans="1:6" ht="18" customHeight="1">
      <c r="A26" s="48" t="s">
        <v>100</v>
      </c>
      <c r="B26" s="84">
        <f>SUM(B6,B9,B10,B12,B13,B14,B15)</f>
        <v>0</v>
      </c>
      <c r="C26" s="48" t="s">
        <v>101</v>
      </c>
      <c r="D26" s="59">
        <f>SUM(D6:D20)</f>
        <v>0</v>
      </c>
      <c r="E26" s="48" t="s">
        <v>101</v>
      </c>
      <c r="F26" s="60">
        <f>SUM(F6,F11,F21,F22,F23)</f>
        <v>0</v>
      </c>
    </row>
    <row r="27" spans="1:6" ht="12.75" customHeight="1">
      <c r="B27" s="27"/>
      <c r="D27" s="27"/>
      <c r="F27" s="27"/>
    </row>
    <row r="28" spans="1:6" ht="12.75" customHeight="1">
      <c r="B28" s="27"/>
      <c r="D28" s="27"/>
      <c r="F28" s="27"/>
    </row>
    <row r="29" spans="1:6" ht="12.75" customHeight="1">
      <c r="B29" s="27"/>
      <c r="D29" s="27"/>
      <c r="F29" s="27"/>
    </row>
    <row r="30" spans="1:6" ht="12.75" customHeight="1">
      <c r="B30" s="27"/>
      <c r="D30" s="27"/>
      <c r="F30" s="27"/>
    </row>
    <row r="31" spans="1:6" ht="12.75" customHeight="1">
      <c r="B31" s="27"/>
      <c r="D31" s="27"/>
      <c r="F31" s="27"/>
    </row>
    <row r="32" spans="1:6" ht="12.75" customHeight="1">
      <c r="B32" s="27"/>
      <c r="D32" s="27"/>
      <c r="F32" s="27"/>
    </row>
    <row r="33" spans="2:6" ht="12.75" customHeight="1">
      <c r="B33" s="27"/>
      <c r="D33" s="27"/>
      <c r="F33" s="27"/>
    </row>
    <row r="34" spans="2:6" ht="12.75" customHeight="1">
      <c r="B34" s="27"/>
      <c r="D34" s="27"/>
      <c r="F34" s="27"/>
    </row>
    <row r="35" spans="2:6" ht="12.75" customHeight="1">
      <c r="B35" s="27"/>
      <c r="D35" s="27"/>
      <c r="F35" s="27"/>
    </row>
    <row r="36" spans="2:6" ht="12.75" customHeight="1">
      <c r="B36" s="27"/>
      <c r="D36" s="27"/>
      <c r="F36" s="27"/>
    </row>
    <row r="37" spans="2:6" ht="12.75" customHeight="1">
      <c r="B37" s="27"/>
      <c r="D37" s="27"/>
      <c r="F37" s="27"/>
    </row>
    <row r="38" spans="2:6" ht="12.75" customHeight="1">
      <c r="B38" s="27"/>
      <c r="D38" s="27"/>
      <c r="F38" s="27"/>
    </row>
    <row r="39" spans="2:6" ht="12.75" customHeight="1">
      <c r="B39" s="27"/>
      <c r="D39" s="27"/>
    </row>
    <row r="40" spans="2:6" ht="12.75" customHeight="1">
      <c r="B40" s="27"/>
      <c r="D40" s="27"/>
    </row>
    <row r="41" spans="2:6" ht="12.75" customHeight="1">
      <c r="B41" s="27"/>
      <c r="D41" s="27"/>
    </row>
    <row r="42" spans="2:6" ht="12.75" customHeight="1">
      <c r="B42" s="27"/>
    </row>
    <row r="43" spans="2:6" ht="12.75" customHeight="1">
      <c r="B43" s="27"/>
    </row>
    <row r="44" spans="2:6" ht="12.75" customHeight="1">
      <c r="B44" s="27"/>
    </row>
  </sheetData>
  <mergeCells count="3">
    <mergeCell ref="A3:B3"/>
    <mergeCell ref="A4:B4"/>
    <mergeCell ref="C4:F4"/>
  </mergeCells>
  <phoneticPr fontId="0" type="noConversion"/>
  <printOptions horizontalCentered="1"/>
  <pageMargins left="0.75" right="0.75" top="0.79" bottom="1" header="0" footer="0"/>
  <pageSetup paperSize="9" scale="67" orientation="landscape" verticalDpi="0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>
      <selection activeCell="A6" sqref="A6:D6"/>
    </sheetView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</cols>
  <sheetData>
    <row r="1" spans="1:4" ht="30" customHeight="1">
      <c r="A1" s="27" t="s">
        <v>24</v>
      </c>
    </row>
    <row r="2" spans="1:4" ht="28.5" customHeight="1">
      <c r="A2" s="35" t="s">
        <v>25</v>
      </c>
      <c r="B2" s="35"/>
      <c r="C2" s="35"/>
      <c r="D2" s="35"/>
    </row>
    <row r="3" spans="1:4" ht="22.5" customHeight="1">
      <c r="D3" s="34" t="s">
        <v>36</v>
      </c>
    </row>
    <row r="4" spans="1:4" ht="22.5" customHeight="1">
      <c r="A4" s="36" t="s">
        <v>111</v>
      </c>
      <c r="B4" s="29" t="s">
        <v>175</v>
      </c>
      <c r="C4" s="36" t="s">
        <v>176</v>
      </c>
      <c r="D4" s="36" t="s">
        <v>177</v>
      </c>
    </row>
    <row r="5" spans="1:4" ht="15.75" customHeight="1">
      <c r="A5" s="30" t="s">
        <v>126</v>
      </c>
      <c r="B5" s="30" t="s">
        <v>126</v>
      </c>
      <c r="C5" s="30" t="s">
        <v>126</v>
      </c>
      <c r="D5" s="31" t="s">
        <v>126</v>
      </c>
    </row>
    <row r="6" spans="1:4" ht="12.75" customHeight="1">
      <c r="A6" s="90">
        <v>176001</v>
      </c>
      <c r="B6" s="93" t="s">
        <v>334</v>
      </c>
      <c r="C6" s="90">
        <v>2200</v>
      </c>
      <c r="D6" s="93" t="s">
        <v>338</v>
      </c>
    </row>
    <row r="7" spans="1:4" ht="12.75" customHeight="1">
      <c r="A7" s="32"/>
      <c r="B7" s="32"/>
      <c r="C7" s="32"/>
      <c r="D7" s="32"/>
    </row>
    <row r="8" spans="1:4" ht="12.75" customHeight="1">
      <c r="A8" s="32"/>
      <c r="B8" s="32"/>
      <c r="C8" s="32"/>
      <c r="D8" s="32"/>
    </row>
    <row r="9" spans="1:4" ht="12.75" customHeight="1">
      <c r="A9" s="32"/>
      <c r="B9" s="32"/>
      <c r="C9" s="32"/>
      <c r="D9" s="32"/>
    </row>
    <row r="10" spans="1:4" ht="12.75" customHeight="1">
      <c r="A10" s="32"/>
      <c r="B10" s="32"/>
      <c r="C10" s="32"/>
      <c r="D10" s="32"/>
    </row>
    <row r="11" spans="1:4" ht="12.75" customHeight="1">
      <c r="A11" s="32"/>
      <c r="B11" s="32"/>
      <c r="C11" s="32"/>
      <c r="D11" s="33"/>
    </row>
    <row r="12" spans="1:4" ht="12.75" customHeight="1">
      <c r="A12" s="32"/>
      <c r="B12" s="32"/>
      <c r="C12" s="32"/>
      <c r="D12" s="33"/>
    </row>
    <row r="13" spans="1:4" ht="12.75" customHeight="1">
      <c r="A13" s="32"/>
      <c r="B13" s="32"/>
      <c r="C13" s="32"/>
      <c r="D13" s="33"/>
    </row>
    <row r="14" spans="1:4" ht="12.75" customHeight="1">
      <c r="A14" s="27"/>
      <c r="B14" s="27"/>
    </row>
    <row r="15" spans="1:4" ht="12.75" customHeight="1">
      <c r="A15" s="27"/>
      <c r="B15" s="27"/>
      <c r="C15" s="27"/>
    </row>
    <row r="16" spans="1:4" ht="12.75" customHeight="1">
      <c r="A16" s="27"/>
      <c r="B16" s="27"/>
      <c r="C16" s="27"/>
    </row>
    <row r="17" spans="2:2" ht="12.75" customHeight="1">
      <c r="B17" s="27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horizontalDpi="0" verticalDpi="0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>
      <selection activeCell="G7" sqref="G7"/>
    </sheetView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2" width="9.1640625" customWidth="1"/>
    <col min="13" max="13" width="17.33203125" customWidth="1"/>
    <col min="14" max="255" width="9.1640625" customWidth="1"/>
  </cols>
  <sheetData>
    <row r="1" spans="1:15" ht="29.25" customHeight="1">
      <c r="A1" s="27" t="s">
        <v>26</v>
      </c>
    </row>
    <row r="2" spans="1:15" ht="23.2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8"/>
    </row>
    <row r="3" spans="1:15" ht="26.25" customHeight="1">
      <c r="N3" s="34" t="s">
        <v>36</v>
      </c>
    </row>
    <row r="4" spans="1:15" ht="18" customHeight="1">
      <c r="A4" s="110" t="s">
        <v>178</v>
      </c>
      <c r="B4" s="110"/>
      <c r="C4" s="110"/>
      <c r="D4" s="110" t="s">
        <v>111</v>
      </c>
      <c r="E4" s="111" t="s">
        <v>179</v>
      </c>
      <c r="F4" s="110" t="s">
        <v>180</v>
      </c>
      <c r="G4" s="112" t="s">
        <v>181</v>
      </c>
      <c r="H4" s="114" t="s">
        <v>182</v>
      </c>
      <c r="I4" s="110" t="s">
        <v>183</v>
      </c>
      <c r="J4" s="110" t="s">
        <v>141</v>
      </c>
      <c r="K4" s="110"/>
      <c r="L4" s="115" t="s">
        <v>184</v>
      </c>
      <c r="M4" s="110" t="s">
        <v>185</v>
      </c>
      <c r="N4" s="109" t="s">
        <v>186</v>
      </c>
    </row>
    <row r="5" spans="1:15" ht="18" customHeight="1">
      <c r="A5" s="36" t="s">
        <v>187</v>
      </c>
      <c r="B5" s="36" t="s">
        <v>188</v>
      </c>
      <c r="C5" s="36" t="s">
        <v>189</v>
      </c>
      <c r="D5" s="110"/>
      <c r="E5" s="111"/>
      <c r="F5" s="110"/>
      <c r="G5" s="113"/>
      <c r="H5" s="114"/>
      <c r="I5" s="110"/>
      <c r="J5" s="28" t="s">
        <v>187</v>
      </c>
      <c r="K5" s="28" t="s">
        <v>188</v>
      </c>
      <c r="L5" s="116"/>
      <c r="M5" s="110"/>
      <c r="N5" s="109"/>
    </row>
    <row r="6" spans="1:15" ht="12.75" customHeight="1">
      <c r="A6" s="30" t="s">
        <v>126</v>
      </c>
      <c r="B6" s="30" t="s">
        <v>126</v>
      </c>
      <c r="C6" s="30" t="s">
        <v>126</v>
      </c>
      <c r="D6" s="30" t="s">
        <v>126</v>
      </c>
      <c r="E6" s="30" t="s">
        <v>126</v>
      </c>
      <c r="F6" s="37" t="s">
        <v>126</v>
      </c>
      <c r="G6" s="30" t="s">
        <v>126</v>
      </c>
      <c r="H6" s="30" t="s">
        <v>126</v>
      </c>
      <c r="I6" s="30" t="s">
        <v>126</v>
      </c>
      <c r="J6" s="30" t="s">
        <v>126</v>
      </c>
      <c r="K6" s="30" t="s">
        <v>126</v>
      </c>
      <c r="L6" s="30" t="s">
        <v>126</v>
      </c>
      <c r="M6" s="30" t="s">
        <v>126</v>
      </c>
      <c r="N6" s="30" t="s">
        <v>126</v>
      </c>
    </row>
    <row r="7" spans="1:15" ht="12.75" customHeight="1">
      <c r="A7" s="32">
        <v>214</v>
      </c>
      <c r="B7" s="32">
        <v>1</v>
      </c>
      <c r="C7" s="32">
        <v>6</v>
      </c>
      <c r="D7" s="32">
        <v>176001</v>
      </c>
      <c r="E7" s="86" t="s">
        <v>339</v>
      </c>
      <c r="F7" s="86" t="s">
        <v>340</v>
      </c>
      <c r="G7" s="86"/>
      <c r="H7" s="32"/>
      <c r="I7" s="32">
        <v>3198</v>
      </c>
      <c r="J7" s="32">
        <v>302</v>
      </c>
      <c r="K7" s="32">
        <v>18</v>
      </c>
      <c r="L7" s="32"/>
      <c r="M7" s="32">
        <v>189</v>
      </c>
      <c r="N7" s="32"/>
    </row>
    <row r="8" spans="1:15" ht="12.75" customHeight="1">
      <c r="A8" s="32"/>
      <c r="B8" s="32"/>
      <c r="C8" s="32"/>
      <c r="D8" s="32"/>
      <c r="E8" s="32"/>
      <c r="F8" s="33"/>
      <c r="G8" s="33"/>
      <c r="H8" s="33"/>
      <c r="I8" s="32"/>
      <c r="J8" s="32"/>
      <c r="K8" s="32"/>
      <c r="L8" s="32"/>
      <c r="M8" s="32"/>
      <c r="N8" s="32"/>
    </row>
    <row r="9" spans="1:15" ht="12.75" customHeight="1">
      <c r="A9" s="32"/>
      <c r="B9" s="32"/>
      <c r="C9" s="32"/>
      <c r="D9" s="32"/>
      <c r="E9" s="33"/>
      <c r="F9" s="33"/>
      <c r="G9" s="33"/>
      <c r="H9" s="33"/>
      <c r="I9" s="32"/>
      <c r="J9" s="32"/>
      <c r="K9" s="32"/>
      <c r="L9" s="32"/>
      <c r="M9" s="32"/>
      <c r="N9" s="33"/>
      <c r="O9" s="27"/>
    </row>
    <row r="10" spans="1:15" ht="12.75" customHeight="1">
      <c r="A10" s="32"/>
      <c r="B10" s="32"/>
      <c r="C10" s="32"/>
      <c r="D10" s="32"/>
      <c r="E10" s="33"/>
      <c r="F10" s="33"/>
      <c r="G10" s="33"/>
      <c r="H10" s="33"/>
      <c r="I10" s="32"/>
      <c r="J10" s="32"/>
      <c r="K10" s="32"/>
      <c r="L10" s="32"/>
      <c r="M10" s="32"/>
      <c r="N10" s="33"/>
      <c r="O10" s="27"/>
    </row>
    <row r="11" spans="1:15" ht="12.75" customHeight="1">
      <c r="A11" s="32"/>
      <c r="B11" s="32"/>
      <c r="C11" s="32"/>
      <c r="D11" s="32"/>
      <c r="E11" s="33"/>
      <c r="F11" s="33"/>
      <c r="G11" s="33"/>
      <c r="H11" s="32"/>
      <c r="I11" s="32"/>
      <c r="J11" s="32"/>
      <c r="K11" s="32"/>
      <c r="L11" s="32"/>
      <c r="M11" s="32"/>
      <c r="N11" s="33"/>
      <c r="O11" s="27"/>
    </row>
    <row r="12" spans="1:15" ht="12.75" customHeight="1">
      <c r="A12" s="32"/>
      <c r="B12" s="32"/>
      <c r="C12" s="32"/>
      <c r="D12" s="32"/>
      <c r="E12" s="33"/>
      <c r="F12" s="33"/>
      <c r="G12" s="33"/>
      <c r="H12" s="32"/>
      <c r="I12" s="32"/>
      <c r="J12" s="32"/>
      <c r="K12" s="32"/>
      <c r="L12" s="32"/>
      <c r="M12" s="32"/>
      <c r="N12" s="33"/>
      <c r="O12" s="27"/>
    </row>
    <row r="13" spans="1:15" ht="12.75" customHeight="1">
      <c r="A13" s="33"/>
      <c r="B13" s="32"/>
      <c r="C13" s="32"/>
      <c r="D13" s="32"/>
      <c r="E13" s="33"/>
      <c r="F13" s="33"/>
      <c r="G13" s="33"/>
      <c r="H13" s="32"/>
      <c r="I13" s="32"/>
      <c r="J13" s="32"/>
      <c r="K13" s="32"/>
      <c r="L13" s="32"/>
      <c r="M13" s="32"/>
      <c r="N13" s="32"/>
    </row>
    <row r="14" spans="1:15" ht="12.75" customHeight="1">
      <c r="A14" s="33"/>
      <c r="B14" s="33"/>
      <c r="C14" s="32"/>
      <c r="D14" s="32"/>
      <c r="E14" s="33"/>
      <c r="F14" s="33"/>
      <c r="G14" s="33"/>
      <c r="H14" s="32"/>
      <c r="I14" s="32"/>
      <c r="J14" s="32"/>
      <c r="K14" s="32"/>
      <c r="L14" s="32"/>
      <c r="M14" s="32"/>
      <c r="N14" s="32"/>
    </row>
    <row r="15" spans="1:15" ht="12.75" customHeight="1">
      <c r="C15" s="27"/>
      <c r="D15" s="27"/>
      <c r="H15" s="27"/>
      <c r="J15" s="27"/>
      <c r="M15" s="27"/>
    </row>
    <row r="16" spans="1:15" ht="12.75" customHeight="1">
      <c r="M16" s="27"/>
    </row>
    <row r="17" spans="13:13" ht="12.75" customHeight="1">
      <c r="M17" s="27"/>
    </row>
    <row r="18" spans="13:13" ht="12.75" customHeight="1">
      <c r="M18" s="27"/>
    </row>
    <row r="19" spans="13:13" ht="12.75" customHeight="1">
      <c r="M19" s="27"/>
    </row>
  </sheetData>
  <mergeCells count="11">
    <mergeCell ref="N4:N5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</mergeCells>
  <phoneticPr fontId="0" type="noConversion"/>
  <printOptions horizontalCentered="1"/>
  <pageMargins left="0.59" right="0.59" top="0.79" bottom="0.79" header="0.5" footer="0.5"/>
  <pageSetup paperSize="9" scale="93" fitToHeight="1000" orientation="landscape" horizontalDpi="0" verticalDpi="0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>
      <selection activeCell="U9" sqref="U9"/>
    </sheetView>
  </sheetViews>
  <sheetFormatPr defaultColWidth="9.1640625" defaultRowHeight="12.75" customHeight="1"/>
  <cols>
    <col min="1" max="1" width="11.6640625" customWidth="1"/>
    <col min="2" max="2" width="18.83203125" customWidth="1"/>
    <col min="3" max="3" width="6.1640625" customWidth="1"/>
    <col min="4" max="4" width="8.5" customWidth="1"/>
    <col min="5" max="6" width="11.83203125" customWidth="1"/>
    <col min="7" max="7" width="7.83203125" customWidth="1"/>
    <col min="8" max="9" width="11.83203125" customWidth="1"/>
    <col min="10" max="11" width="6.83203125" customWidth="1"/>
    <col min="12" max="12" width="5.83203125" customWidth="1"/>
    <col min="13" max="13" width="6.5" customWidth="1"/>
    <col min="14" max="18" width="9.1640625" customWidth="1"/>
    <col min="19" max="19" width="6.83203125" customWidth="1"/>
  </cols>
  <sheetData>
    <row r="1" spans="1:29" ht="30" customHeight="1">
      <c r="A1" s="27" t="s">
        <v>28</v>
      </c>
    </row>
    <row r="2" spans="1:29" ht="28.5" customHeight="1">
      <c r="A2" s="121" t="s">
        <v>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 ht="22.5" customHeight="1">
      <c r="AC3" s="34" t="s">
        <v>36</v>
      </c>
    </row>
    <row r="4" spans="1:29" ht="17.25" customHeight="1">
      <c r="A4" s="109" t="s">
        <v>111</v>
      </c>
      <c r="B4" s="109" t="s">
        <v>112</v>
      </c>
      <c r="C4" s="111" t="s">
        <v>190</v>
      </c>
      <c r="D4" s="122"/>
      <c r="E4" s="122"/>
      <c r="F4" s="122"/>
      <c r="G4" s="122"/>
      <c r="H4" s="122"/>
      <c r="I4" s="122"/>
      <c r="J4" s="122"/>
      <c r="K4" s="114"/>
      <c r="L4" s="111" t="s">
        <v>191</v>
      </c>
      <c r="M4" s="122"/>
      <c r="N4" s="122"/>
      <c r="O4" s="122"/>
      <c r="P4" s="122"/>
      <c r="Q4" s="122"/>
      <c r="R4" s="122"/>
      <c r="S4" s="122"/>
      <c r="T4" s="114"/>
      <c r="U4" s="111" t="s">
        <v>192</v>
      </c>
      <c r="V4" s="122"/>
      <c r="W4" s="122"/>
      <c r="X4" s="122"/>
      <c r="Y4" s="122"/>
      <c r="Z4" s="122"/>
      <c r="AA4" s="122"/>
      <c r="AB4" s="122"/>
      <c r="AC4" s="114"/>
    </row>
    <row r="5" spans="1:29" ht="17.25" customHeight="1">
      <c r="A5" s="109"/>
      <c r="B5" s="109"/>
      <c r="C5" s="118" t="s">
        <v>115</v>
      </c>
      <c r="D5" s="111" t="s">
        <v>193</v>
      </c>
      <c r="E5" s="122"/>
      <c r="F5" s="122"/>
      <c r="G5" s="122"/>
      <c r="H5" s="122"/>
      <c r="I5" s="114"/>
      <c r="J5" s="115" t="s">
        <v>194</v>
      </c>
      <c r="K5" s="115" t="s">
        <v>195</v>
      </c>
      <c r="L5" s="118" t="s">
        <v>115</v>
      </c>
      <c r="M5" s="111" t="s">
        <v>193</v>
      </c>
      <c r="N5" s="122"/>
      <c r="O5" s="122"/>
      <c r="P5" s="122"/>
      <c r="Q5" s="122"/>
      <c r="R5" s="114"/>
      <c r="S5" s="115" t="s">
        <v>194</v>
      </c>
      <c r="T5" s="115" t="s">
        <v>195</v>
      </c>
      <c r="U5" s="118" t="s">
        <v>115</v>
      </c>
      <c r="V5" s="111" t="s">
        <v>193</v>
      </c>
      <c r="W5" s="122"/>
      <c r="X5" s="122"/>
      <c r="Y5" s="122"/>
      <c r="Z5" s="122"/>
      <c r="AA5" s="114"/>
      <c r="AB5" s="115" t="s">
        <v>194</v>
      </c>
      <c r="AC5" s="115" t="s">
        <v>195</v>
      </c>
    </row>
    <row r="6" spans="1:29" ht="23.25" customHeight="1">
      <c r="A6" s="109"/>
      <c r="B6" s="109"/>
      <c r="C6" s="119"/>
      <c r="D6" s="110" t="s">
        <v>124</v>
      </c>
      <c r="E6" s="110" t="s">
        <v>196</v>
      </c>
      <c r="F6" s="110" t="s">
        <v>197</v>
      </c>
      <c r="G6" s="110" t="s">
        <v>198</v>
      </c>
      <c r="H6" s="110"/>
      <c r="I6" s="110"/>
      <c r="J6" s="117"/>
      <c r="K6" s="117"/>
      <c r="L6" s="119"/>
      <c r="M6" s="110" t="s">
        <v>124</v>
      </c>
      <c r="N6" s="110" t="s">
        <v>196</v>
      </c>
      <c r="O6" s="110" t="s">
        <v>197</v>
      </c>
      <c r="P6" s="110" t="s">
        <v>198</v>
      </c>
      <c r="Q6" s="110"/>
      <c r="R6" s="110"/>
      <c r="S6" s="117"/>
      <c r="T6" s="117"/>
      <c r="U6" s="119"/>
      <c r="V6" s="110" t="s">
        <v>124</v>
      </c>
      <c r="W6" s="110" t="s">
        <v>196</v>
      </c>
      <c r="X6" s="110" t="s">
        <v>197</v>
      </c>
      <c r="Y6" s="110" t="s">
        <v>198</v>
      </c>
      <c r="Z6" s="110"/>
      <c r="AA6" s="110"/>
      <c r="AB6" s="117"/>
      <c r="AC6" s="117"/>
    </row>
    <row r="7" spans="1:29" ht="26.25" customHeight="1">
      <c r="A7" s="109"/>
      <c r="B7" s="109"/>
      <c r="C7" s="120"/>
      <c r="D7" s="110"/>
      <c r="E7" s="110"/>
      <c r="F7" s="110"/>
      <c r="G7" s="29" t="s">
        <v>124</v>
      </c>
      <c r="H7" s="29" t="s">
        <v>199</v>
      </c>
      <c r="I7" s="29" t="s">
        <v>200</v>
      </c>
      <c r="J7" s="116"/>
      <c r="K7" s="116"/>
      <c r="L7" s="120"/>
      <c r="M7" s="110"/>
      <c r="N7" s="110"/>
      <c r="O7" s="110"/>
      <c r="P7" s="29" t="s">
        <v>124</v>
      </c>
      <c r="Q7" s="29" t="s">
        <v>199</v>
      </c>
      <c r="R7" s="29" t="s">
        <v>200</v>
      </c>
      <c r="S7" s="116"/>
      <c r="T7" s="116"/>
      <c r="U7" s="120"/>
      <c r="V7" s="110"/>
      <c r="W7" s="110"/>
      <c r="X7" s="110"/>
      <c r="Y7" s="29" t="s">
        <v>124</v>
      </c>
      <c r="Z7" s="29" t="s">
        <v>199</v>
      </c>
      <c r="AA7" s="29" t="s">
        <v>200</v>
      </c>
      <c r="AB7" s="116"/>
      <c r="AC7" s="116"/>
    </row>
    <row r="8" spans="1:29" ht="17.25" customHeight="1">
      <c r="A8" s="30" t="s">
        <v>126</v>
      </c>
      <c r="B8" s="30" t="s">
        <v>126</v>
      </c>
      <c r="C8" s="30">
        <v>1</v>
      </c>
      <c r="D8" s="31">
        <v>2</v>
      </c>
      <c r="E8" s="31">
        <v>3</v>
      </c>
      <c r="F8" s="31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0">
        <v>12</v>
      </c>
      <c r="O8" s="30">
        <v>13</v>
      </c>
      <c r="P8" s="30">
        <v>14</v>
      </c>
      <c r="Q8" s="30">
        <v>15</v>
      </c>
      <c r="R8" s="30">
        <v>16</v>
      </c>
      <c r="S8" s="30">
        <v>17</v>
      </c>
      <c r="T8" s="30">
        <v>18</v>
      </c>
      <c r="U8" s="30" t="s">
        <v>201</v>
      </c>
      <c r="V8" s="30" t="s">
        <v>202</v>
      </c>
      <c r="W8" s="30" t="s">
        <v>203</v>
      </c>
      <c r="X8" s="30" t="s">
        <v>204</v>
      </c>
      <c r="Y8" s="30" t="s">
        <v>205</v>
      </c>
      <c r="Z8" s="30" t="s">
        <v>206</v>
      </c>
      <c r="AA8" s="30" t="s">
        <v>207</v>
      </c>
      <c r="AB8" s="30" t="s">
        <v>208</v>
      </c>
      <c r="AC8" s="30" t="s">
        <v>209</v>
      </c>
    </row>
    <row r="9" spans="1:29" ht="12.75" customHeight="1">
      <c r="A9" s="32">
        <v>176001</v>
      </c>
      <c r="B9" s="32" t="s">
        <v>334</v>
      </c>
      <c r="C9" s="32">
        <v>70</v>
      </c>
      <c r="D9" s="32">
        <v>40</v>
      </c>
      <c r="E9" s="32"/>
      <c r="F9" s="32">
        <v>20</v>
      </c>
      <c r="G9" s="32">
        <v>20</v>
      </c>
      <c r="H9" s="32"/>
      <c r="I9" s="32">
        <v>20</v>
      </c>
      <c r="J9" s="32">
        <v>20</v>
      </c>
      <c r="K9" s="32">
        <v>10</v>
      </c>
      <c r="L9" s="32">
        <v>65</v>
      </c>
      <c r="M9" s="32">
        <v>30</v>
      </c>
      <c r="N9" s="32"/>
      <c r="O9" s="32">
        <v>10</v>
      </c>
      <c r="P9" s="32">
        <v>20</v>
      </c>
      <c r="Q9" s="32"/>
      <c r="R9" s="32">
        <v>20</v>
      </c>
      <c r="S9" s="32">
        <v>25</v>
      </c>
      <c r="T9" s="32">
        <v>10</v>
      </c>
      <c r="U9" s="32">
        <v>-5</v>
      </c>
      <c r="V9" s="32">
        <v>-10</v>
      </c>
      <c r="W9" s="32"/>
      <c r="X9" s="32">
        <v>-10</v>
      </c>
      <c r="Y9" s="32"/>
      <c r="Z9" s="32"/>
      <c r="AA9" s="32"/>
      <c r="AB9" s="32">
        <v>5</v>
      </c>
      <c r="AC9" s="32"/>
    </row>
    <row r="10" spans="1:29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2.75" customHeight="1">
      <c r="A13" s="33"/>
      <c r="B13" s="32"/>
      <c r="C13" s="33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3"/>
      <c r="V13" s="32"/>
      <c r="W13" s="32"/>
      <c r="X13" s="32"/>
      <c r="Y13" s="32"/>
      <c r="Z13" s="32"/>
      <c r="AA13" s="32"/>
      <c r="AB13" s="32"/>
      <c r="AC13" s="32"/>
    </row>
    <row r="14" spans="1:29" ht="12.75" customHeight="1">
      <c r="A14" s="33"/>
      <c r="B14" s="32"/>
      <c r="C14" s="32"/>
      <c r="D14" s="33"/>
      <c r="E14" s="32"/>
      <c r="F14" s="32"/>
      <c r="G14" s="32"/>
      <c r="H14" s="32"/>
      <c r="I14" s="32"/>
      <c r="J14" s="32"/>
      <c r="K14" s="32"/>
      <c r="L14" s="32"/>
      <c r="M14" s="33"/>
      <c r="N14" s="32"/>
      <c r="O14" s="32"/>
      <c r="P14" s="32"/>
      <c r="Q14" s="32"/>
      <c r="R14" s="32"/>
      <c r="S14" s="32"/>
      <c r="T14" s="32"/>
      <c r="U14" s="32"/>
      <c r="V14" s="33"/>
      <c r="W14" s="32"/>
      <c r="X14" s="32"/>
      <c r="Y14" s="32"/>
      <c r="Z14" s="32"/>
      <c r="AA14" s="32"/>
      <c r="AB14" s="32"/>
      <c r="AC14" s="32"/>
    </row>
    <row r="15" spans="1:29" ht="12.75" customHeight="1">
      <c r="A15" s="33"/>
      <c r="B15" s="33"/>
      <c r="C15" s="33"/>
      <c r="D15" s="33"/>
      <c r="E15" s="32"/>
      <c r="F15" s="32"/>
      <c r="G15" s="32"/>
      <c r="H15" s="32"/>
      <c r="I15" s="32"/>
      <c r="J15" s="32"/>
      <c r="K15" s="32"/>
      <c r="L15" s="33"/>
      <c r="M15" s="33"/>
      <c r="N15" s="32"/>
      <c r="O15" s="32"/>
      <c r="P15" s="32"/>
      <c r="Q15" s="32"/>
      <c r="R15" s="32"/>
      <c r="S15" s="32"/>
      <c r="T15" s="32"/>
      <c r="U15" s="33"/>
      <c r="V15" s="33"/>
      <c r="W15" s="32"/>
      <c r="X15" s="32"/>
      <c r="Y15" s="32"/>
      <c r="Z15" s="32"/>
      <c r="AA15" s="32"/>
      <c r="AB15" s="32"/>
      <c r="AC15" s="32"/>
    </row>
    <row r="16" spans="1:29" ht="12.75" customHeight="1">
      <c r="A16" s="33"/>
      <c r="B16" s="33"/>
      <c r="C16" s="33"/>
      <c r="D16" s="33"/>
      <c r="E16" s="33"/>
      <c r="F16" s="32"/>
      <c r="G16" s="32"/>
      <c r="H16" s="32"/>
      <c r="I16" s="32"/>
      <c r="J16" s="32"/>
      <c r="K16" s="32"/>
      <c r="L16" s="33"/>
      <c r="M16" s="33"/>
      <c r="N16" s="33"/>
      <c r="O16" s="32"/>
      <c r="P16" s="32"/>
      <c r="Q16" s="32"/>
      <c r="R16" s="32"/>
      <c r="S16" s="32"/>
      <c r="T16" s="32"/>
      <c r="U16" s="33"/>
      <c r="V16" s="33"/>
      <c r="W16" s="33"/>
      <c r="X16" s="32"/>
      <c r="Y16" s="32"/>
      <c r="Z16" s="32"/>
      <c r="AA16" s="32"/>
      <c r="AB16" s="32"/>
      <c r="AC16" s="32"/>
    </row>
    <row r="17" spans="6:11" ht="12.75" customHeight="1">
      <c r="F17" s="27"/>
      <c r="G17" s="27"/>
      <c r="H17" s="27"/>
      <c r="I17" s="27"/>
      <c r="J17" s="27"/>
      <c r="K17" s="27"/>
    </row>
    <row r="18" spans="6:11" ht="12.75" customHeight="1">
      <c r="G18" s="27"/>
      <c r="H18" s="27"/>
      <c r="K18" s="27"/>
    </row>
    <row r="19" spans="6:11" ht="12.75" customHeight="1">
      <c r="H19" s="27"/>
      <c r="K19" s="27"/>
    </row>
    <row r="20" spans="6:11" ht="12.75" customHeight="1">
      <c r="H20" s="27"/>
      <c r="K20" s="27"/>
    </row>
    <row r="21" spans="6:11" ht="12.75" customHeight="1">
      <c r="I21" s="27"/>
      <c r="K21" s="27"/>
    </row>
    <row r="22" spans="6:11" ht="12.75" customHeight="1">
      <c r="I22" s="27"/>
      <c r="J22" s="27"/>
    </row>
  </sheetData>
  <mergeCells count="30">
    <mergeCell ref="A2:AC2"/>
    <mergeCell ref="C4:K4"/>
    <mergeCell ref="L4:T4"/>
    <mergeCell ref="U4:AC4"/>
    <mergeCell ref="A4:A7"/>
    <mergeCell ref="B4:B7"/>
    <mergeCell ref="C5:C7"/>
    <mergeCell ref="K5:K7"/>
    <mergeCell ref="L5:L7"/>
    <mergeCell ref="M6:M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AC5:AC7"/>
    <mergeCell ref="U5:U7"/>
    <mergeCell ref="V6:V7"/>
    <mergeCell ref="W6:W7"/>
    <mergeCell ref="X6:X7"/>
    <mergeCell ref="N6:N7"/>
    <mergeCell ref="O6:O7"/>
    <mergeCell ref="S5:S7"/>
    <mergeCell ref="T5:T7"/>
    <mergeCell ref="AB5:AB7"/>
  </mergeCells>
  <phoneticPr fontId="0" type="noConversion"/>
  <printOptions horizontalCentered="1"/>
  <pageMargins left="0.59" right="0.59" top="0.79" bottom="0.79" header="0.5" footer="0.5"/>
  <pageSetup paperSize="9" scale="61" fitToHeight="0" orientation="landscape" verticalDpi="0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opLeftCell="A7" workbookViewId="0">
      <selection activeCell="G18" sqref="G18:H18"/>
    </sheetView>
  </sheetViews>
  <sheetFormatPr defaultColWidth="12" defaultRowHeight="14.25"/>
  <cols>
    <col min="1" max="2" width="8.1640625" style="1" customWidth="1"/>
    <col min="3" max="3" width="16.5" style="1" customWidth="1"/>
    <col min="4" max="4" width="32.5" style="1" customWidth="1"/>
    <col min="5" max="5" width="26.1640625" style="1" customWidth="1"/>
    <col min="6" max="6" width="16.5" style="1" customWidth="1"/>
    <col min="7" max="7" width="16.83203125" style="1" customWidth="1"/>
    <col min="8" max="8" width="16.5" style="1" customWidth="1"/>
    <col min="9" max="9" width="26.1640625" style="1" customWidth="1"/>
    <col min="10" max="16384" width="12" style="1"/>
  </cols>
  <sheetData>
    <row r="1" spans="1:9" ht="16.5" customHeight="1">
      <c r="A1" s="2" t="s">
        <v>30</v>
      </c>
      <c r="B1" s="3"/>
      <c r="C1" s="3"/>
      <c r="D1" s="3"/>
    </row>
    <row r="2" spans="1:9" ht="33.75" customHeight="1">
      <c r="A2" s="138" t="s">
        <v>210</v>
      </c>
      <c r="B2" s="138"/>
      <c r="C2" s="138"/>
      <c r="D2" s="138"/>
      <c r="E2" s="138"/>
      <c r="F2" s="138"/>
      <c r="G2" s="138"/>
      <c r="H2" s="138"/>
      <c r="I2" s="138"/>
    </row>
    <row r="3" spans="1:9" ht="14.25" customHeight="1">
      <c r="A3" s="139"/>
      <c r="B3" s="139"/>
      <c r="C3" s="139"/>
      <c r="D3" s="139"/>
      <c r="E3" s="139"/>
      <c r="F3" s="139"/>
      <c r="G3" s="139"/>
      <c r="H3" s="139"/>
      <c r="I3" s="139"/>
    </row>
    <row r="4" spans="1:9" ht="21.75" customHeight="1">
      <c r="A4" s="4"/>
      <c r="B4" s="5"/>
      <c r="C4" s="6"/>
      <c r="D4" s="6"/>
    </row>
    <row r="5" spans="1:9" ht="21.95" customHeight="1">
      <c r="A5" s="140" t="s">
        <v>211</v>
      </c>
      <c r="B5" s="141"/>
      <c r="C5" s="141"/>
      <c r="D5" s="137" t="s">
        <v>378</v>
      </c>
      <c r="E5" s="137"/>
      <c r="F5" s="137"/>
      <c r="G5" s="137"/>
      <c r="H5" s="137"/>
      <c r="I5" s="137"/>
    </row>
    <row r="6" spans="1:9" ht="21.95" customHeight="1">
      <c r="A6" s="142" t="s">
        <v>212</v>
      </c>
      <c r="B6" s="143"/>
      <c r="C6" s="143"/>
      <c r="D6" s="137" t="s">
        <v>379</v>
      </c>
      <c r="E6" s="137"/>
      <c r="F6" s="142" t="s">
        <v>213</v>
      </c>
      <c r="G6" s="144"/>
      <c r="H6" s="140" t="s">
        <v>380</v>
      </c>
      <c r="I6" s="145"/>
    </row>
    <row r="7" spans="1:9" ht="21.95" customHeight="1">
      <c r="A7" s="150" t="s">
        <v>214</v>
      </c>
      <c r="B7" s="151"/>
      <c r="C7" s="152"/>
      <c r="D7" s="9" t="s">
        <v>215</v>
      </c>
      <c r="E7" s="9"/>
      <c r="F7" s="146" t="s">
        <v>216</v>
      </c>
      <c r="G7" s="147"/>
      <c r="H7" s="135">
        <v>2200</v>
      </c>
      <c r="I7" s="136"/>
    </row>
    <row r="8" spans="1:9" ht="21.95" customHeight="1">
      <c r="A8" s="153"/>
      <c r="B8" s="154"/>
      <c r="C8" s="155"/>
      <c r="D8" s="9" t="s">
        <v>217</v>
      </c>
      <c r="E8" s="9"/>
      <c r="F8" s="146" t="s">
        <v>217</v>
      </c>
      <c r="G8" s="147"/>
      <c r="H8" s="135">
        <v>2200</v>
      </c>
      <c r="I8" s="136"/>
    </row>
    <row r="9" spans="1:9" ht="21.95" customHeight="1">
      <c r="A9" s="156"/>
      <c r="B9" s="157"/>
      <c r="C9" s="158"/>
      <c r="D9" s="9" t="s">
        <v>218</v>
      </c>
      <c r="E9" s="9"/>
      <c r="F9" s="146" t="s">
        <v>219</v>
      </c>
      <c r="G9" s="147"/>
      <c r="H9" s="148"/>
      <c r="I9" s="149"/>
    </row>
    <row r="10" spans="1:9" ht="21.95" customHeight="1">
      <c r="A10" s="125" t="s">
        <v>220</v>
      </c>
      <c r="B10" s="127" t="s">
        <v>221</v>
      </c>
      <c r="C10" s="127"/>
      <c r="D10" s="127"/>
      <c r="E10" s="127"/>
      <c r="F10" s="142" t="s">
        <v>222</v>
      </c>
      <c r="G10" s="143"/>
      <c r="H10" s="143"/>
      <c r="I10" s="144"/>
    </row>
    <row r="11" spans="1:9" ht="101.1" customHeight="1">
      <c r="A11" s="126"/>
      <c r="B11" s="128"/>
      <c r="C11" s="128"/>
      <c r="D11" s="128"/>
      <c r="E11" s="128"/>
      <c r="F11" s="132" t="s">
        <v>381</v>
      </c>
      <c r="G11" s="133"/>
      <c r="H11" s="133"/>
      <c r="I11" s="134"/>
    </row>
    <row r="12" spans="1:9" ht="24">
      <c r="A12" s="127" t="s">
        <v>223</v>
      </c>
      <c r="B12" s="10" t="s">
        <v>224</v>
      </c>
      <c r="C12" s="8" t="s">
        <v>225</v>
      </c>
      <c r="D12" s="8" t="s">
        <v>226</v>
      </c>
      <c r="E12" s="8" t="s">
        <v>227</v>
      </c>
      <c r="F12" s="8" t="s">
        <v>225</v>
      </c>
      <c r="G12" s="127" t="s">
        <v>226</v>
      </c>
      <c r="H12" s="127"/>
      <c r="I12" s="8" t="s">
        <v>227</v>
      </c>
    </row>
    <row r="13" spans="1:9" ht="50.1" customHeight="1">
      <c r="A13" s="127"/>
      <c r="B13" s="127" t="s">
        <v>228</v>
      </c>
      <c r="C13" s="127" t="s">
        <v>229</v>
      </c>
      <c r="D13" s="9"/>
      <c r="E13" s="11"/>
      <c r="F13" s="127" t="s">
        <v>229</v>
      </c>
      <c r="G13" s="131" t="s">
        <v>382</v>
      </c>
      <c r="H13" s="131"/>
      <c r="I13" s="94" t="s">
        <v>383</v>
      </c>
    </row>
    <row r="14" spans="1:9" ht="50.1" customHeight="1">
      <c r="A14" s="127"/>
      <c r="B14" s="125"/>
      <c r="C14" s="127"/>
      <c r="D14" s="9"/>
      <c r="E14" s="11"/>
      <c r="F14" s="127"/>
      <c r="G14" s="131" t="s">
        <v>384</v>
      </c>
      <c r="H14" s="131"/>
      <c r="I14" s="94" t="s">
        <v>385</v>
      </c>
    </row>
    <row r="15" spans="1:9" ht="50.1" customHeight="1">
      <c r="A15" s="127"/>
      <c r="B15" s="125"/>
      <c r="C15" s="8" t="s">
        <v>230</v>
      </c>
      <c r="D15" s="9"/>
      <c r="E15" s="11"/>
      <c r="F15" s="8" t="s">
        <v>230</v>
      </c>
      <c r="G15" s="131" t="s">
        <v>386</v>
      </c>
      <c r="H15" s="131"/>
      <c r="I15" s="94" t="s">
        <v>387</v>
      </c>
    </row>
    <row r="16" spans="1:9" ht="50.1" customHeight="1">
      <c r="A16" s="127"/>
      <c r="B16" s="125"/>
      <c r="C16" s="8" t="s">
        <v>231</v>
      </c>
      <c r="D16" s="9"/>
      <c r="E16" s="11"/>
      <c r="F16" s="8" t="s">
        <v>231</v>
      </c>
      <c r="G16" s="129" t="s">
        <v>388</v>
      </c>
      <c r="H16" s="130"/>
      <c r="I16" s="95" t="s">
        <v>389</v>
      </c>
    </row>
    <row r="17" spans="1:9" ht="73.5" customHeight="1">
      <c r="A17" s="127"/>
      <c r="B17" s="125"/>
      <c r="C17" s="8" t="s">
        <v>232</v>
      </c>
      <c r="D17" s="9"/>
      <c r="E17" s="11"/>
      <c r="F17" s="8" t="s">
        <v>232</v>
      </c>
      <c r="G17" s="123" t="s">
        <v>391</v>
      </c>
      <c r="H17" s="123"/>
      <c r="I17" s="96" t="s">
        <v>390</v>
      </c>
    </row>
    <row r="18" spans="1:9" ht="50.1" customHeight="1">
      <c r="A18" s="127"/>
      <c r="B18" s="125"/>
      <c r="C18" s="8" t="s">
        <v>234</v>
      </c>
      <c r="D18" s="9"/>
      <c r="E18" s="11"/>
      <c r="F18" s="8" t="s">
        <v>234</v>
      </c>
      <c r="G18" s="123" t="s">
        <v>393</v>
      </c>
      <c r="H18" s="123"/>
      <c r="I18" s="96" t="s">
        <v>392</v>
      </c>
    </row>
    <row r="19" spans="1:9" ht="57" customHeight="1">
      <c r="A19" s="127"/>
      <c r="B19" s="125"/>
      <c r="C19" s="8" t="s">
        <v>235</v>
      </c>
      <c r="D19" s="9"/>
      <c r="E19" s="11"/>
      <c r="F19" s="8" t="s">
        <v>235</v>
      </c>
      <c r="G19" s="123" t="s">
        <v>394</v>
      </c>
      <c r="H19" s="123"/>
      <c r="I19" s="96" t="s">
        <v>395</v>
      </c>
    </row>
    <row r="20" spans="1:9" ht="69" customHeight="1">
      <c r="A20" s="127"/>
      <c r="B20" s="127"/>
      <c r="C20" s="8" t="s">
        <v>236</v>
      </c>
      <c r="D20" s="9"/>
      <c r="E20" s="7"/>
      <c r="F20" s="8" t="s">
        <v>236</v>
      </c>
      <c r="G20" s="123" t="s">
        <v>396</v>
      </c>
      <c r="H20" s="123"/>
      <c r="I20" s="96" t="s">
        <v>397</v>
      </c>
    </row>
    <row r="21" spans="1:9" ht="21" customHeight="1">
      <c r="A21" s="124" t="s">
        <v>237</v>
      </c>
      <c r="B21" s="124"/>
      <c r="C21" s="124"/>
      <c r="D21" s="124"/>
      <c r="E21" s="124"/>
      <c r="F21" s="124"/>
      <c r="G21" s="124"/>
      <c r="H21" s="124"/>
      <c r="I21" s="124"/>
    </row>
  </sheetData>
  <mergeCells count="35">
    <mergeCell ref="A2:I2"/>
    <mergeCell ref="A3:I3"/>
    <mergeCell ref="A5:C5"/>
    <mergeCell ref="A6:C6"/>
    <mergeCell ref="F6:G6"/>
    <mergeCell ref="H6:I6"/>
    <mergeCell ref="D5:I5"/>
    <mergeCell ref="H7:I7"/>
    <mergeCell ref="H8:I8"/>
    <mergeCell ref="D6:E6"/>
    <mergeCell ref="G18:H18"/>
    <mergeCell ref="G19:H19"/>
    <mergeCell ref="G13:H13"/>
    <mergeCell ref="G14:H14"/>
    <mergeCell ref="F9:G9"/>
    <mergeCell ref="H9:I9"/>
    <mergeCell ref="B10:E10"/>
    <mergeCell ref="F10:I10"/>
    <mergeCell ref="A7:C9"/>
    <mergeCell ref="F7:G7"/>
    <mergeCell ref="F8:G8"/>
    <mergeCell ref="G20:H20"/>
    <mergeCell ref="A21:I21"/>
    <mergeCell ref="A10:A11"/>
    <mergeCell ref="A12:A20"/>
    <mergeCell ref="B13:B17"/>
    <mergeCell ref="B18:B20"/>
    <mergeCell ref="C13:C14"/>
    <mergeCell ref="B11:E11"/>
    <mergeCell ref="G12:H12"/>
    <mergeCell ref="F13:F14"/>
    <mergeCell ref="G16:H16"/>
    <mergeCell ref="G15:H15"/>
    <mergeCell ref="G17:H17"/>
    <mergeCell ref="F11:I11"/>
  </mergeCells>
  <phoneticPr fontId="0" type="noConversion"/>
  <printOptions horizontalCentered="1"/>
  <pageMargins left="0.47" right="0.47" top="0.39" bottom="0.39" header="0.35" footer="0.2"/>
  <pageSetup paperSize="9" scale="68" orientation="portrait" horizontalDpi="4294967294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opLeftCell="A46" workbookViewId="0">
      <selection activeCell="G55" sqref="G55"/>
    </sheetView>
  </sheetViews>
  <sheetFormatPr defaultColWidth="12" defaultRowHeight="14.25"/>
  <cols>
    <col min="1" max="1" width="19" style="22" customWidth="1"/>
    <col min="2" max="2" width="10.6640625" style="12" customWidth="1"/>
    <col min="3" max="3" width="17.5" style="12" customWidth="1"/>
    <col min="4" max="5" width="15.5" style="12" customWidth="1"/>
    <col min="6" max="7" width="12.6640625" style="12" customWidth="1"/>
    <col min="8" max="8" width="13.5" style="12" customWidth="1"/>
    <col min="9" max="16384" width="12" style="12"/>
  </cols>
  <sheetData>
    <row r="1" spans="1:8" ht="18.75" customHeight="1">
      <c r="A1" s="195" t="s">
        <v>32</v>
      </c>
      <c r="B1" s="195"/>
      <c r="C1" s="195"/>
      <c r="D1" s="195"/>
      <c r="E1" s="195"/>
      <c r="F1" s="195"/>
      <c r="G1" s="195"/>
      <c r="H1" s="196"/>
    </row>
    <row r="2" spans="1:8" ht="22.5" customHeight="1">
      <c r="A2" s="197" t="s">
        <v>238</v>
      </c>
      <c r="B2" s="197"/>
      <c r="C2" s="197"/>
      <c r="D2" s="197"/>
      <c r="E2" s="197"/>
      <c r="F2" s="197"/>
      <c r="G2" s="197"/>
      <c r="H2" s="198"/>
    </row>
    <row r="3" spans="1:8" s="20" customFormat="1" ht="28.5" customHeight="1">
      <c r="A3" s="199" t="s">
        <v>445</v>
      </c>
      <c r="B3" s="199"/>
      <c r="C3" s="199"/>
      <c r="D3" s="199"/>
      <c r="E3" s="199"/>
      <c r="F3" s="199"/>
      <c r="G3" s="199"/>
      <c r="H3" s="199"/>
    </row>
    <row r="4" spans="1:8" s="21" customFormat="1" ht="30.95" customHeight="1">
      <c r="A4" s="23" t="s">
        <v>239</v>
      </c>
      <c r="B4" s="200" t="s">
        <v>398</v>
      </c>
      <c r="C4" s="201"/>
      <c r="D4" s="201"/>
      <c r="E4" s="201"/>
      <c r="F4" s="201"/>
      <c r="G4" s="201"/>
      <c r="H4" s="201"/>
    </row>
    <row r="5" spans="1:8" s="21" customFormat="1" ht="20.100000000000001" customHeight="1">
      <c r="A5" s="23" t="s">
        <v>240</v>
      </c>
      <c r="B5" s="202" t="s">
        <v>399</v>
      </c>
      <c r="C5" s="202"/>
      <c r="D5" s="23" t="s">
        <v>241</v>
      </c>
      <c r="E5" s="202">
        <v>3592357</v>
      </c>
      <c r="F5" s="202"/>
      <c r="G5" s="202"/>
      <c r="H5" s="202"/>
    </row>
    <row r="6" spans="1:8" s="21" customFormat="1" ht="27" customHeight="1">
      <c r="A6" s="164" t="s">
        <v>242</v>
      </c>
      <c r="B6" s="209" t="s">
        <v>243</v>
      </c>
      <c r="C6" s="210"/>
      <c r="D6" s="211"/>
      <c r="E6" s="164" t="s">
        <v>244</v>
      </c>
      <c r="F6" s="164" t="s">
        <v>245</v>
      </c>
      <c r="G6" s="202" t="s">
        <v>246</v>
      </c>
      <c r="H6" s="202"/>
    </row>
    <row r="7" spans="1:8" s="21" customFormat="1" ht="20.100000000000001" customHeight="1">
      <c r="A7" s="165"/>
      <c r="B7" s="212"/>
      <c r="C7" s="213"/>
      <c r="D7" s="214"/>
      <c r="E7" s="166"/>
      <c r="F7" s="166"/>
      <c r="G7" s="25" t="s">
        <v>247</v>
      </c>
      <c r="H7" s="25" t="s">
        <v>247</v>
      </c>
    </row>
    <row r="8" spans="1:8" s="21" customFormat="1" ht="20.100000000000001" customHeight="1">
      <c r="A8" s="165"/>
      <c r="B8" s="202" t="s">
        <v>248</v>
      </c>
      <c r="C8" s="202" t="s">
        <v>249</v>
      </c>
      <c r="D8" s="202"/>
      <c r="E8" s="23">
        <v>16681</v>
      </c>
      <c r="F8" s="26">
        <v>0.92</v>
      </c>
      <c r="G8" s="23"/>
      <c r="H8" s="23"/>
    </row>
    <row r="9" spans="1:8" s="21" customFormat="1" ht="20.100000000000001" customHeight="1">
      <c r="A9" s="165"/>
      <c r="B9" s="202"/>
      <c r="C9" s="202" t="s">
        <v>250</v>
      </c>
      <c r="D9" s="202"/>
      <c r="E9" s="23"/>
      <c r="F9" s="97"/>
      <c r="G9" s="23"/>
      <c r="H9" s="23"/>
    </row>
    <row r="10" spans="1:8" s="21" customFormat="1" ht="20.100000000000001" customHeight="1">
      <c r="A10" s="165"/>
      <c r="B10" s="202"/>
      <c r="C10" s="184" t="s">
        <v>400</v>
      </c>
      <c r="D10" s="186"/>
      <c r="E10" s="23">
        <v>1500</v>
      </c>
      <c r="F10" s="26">
        <v>0.08</v>
      </c>
      <c r="G10" s="23"/>
      <c r="H10" s="23"/>
    </row>
    <row r="11" spans="1:8" s="21" customFormat="1" ht="20.100000000000001" customHeight="1">
      <c r="A11" s="165"/>
      <c r="B11" s="202"/>
      <c r="C11" s="202" t="s">
        <v>115</v>
      </c>
      <c r="D11" s="202"/>
      <c r="E11" s="23">
        <v>18181</v>
      </c>
      <c r="F11" s="26">
        <v>1</v>
      </c>
      <c r="G11" s="26"/>
      <c r="H11" s="26"/>
    </row>
    <row r="12" spans="1:8" s="21" customFormat="1" ht="20.100000000000001" customHeight="1">
      <c r="A12" s="165"/>
      <c r="B12" s="202" t="s">
        <v>251</v>
      </c>
      <c r="C12" s="202" t="s">
        <v>252</v>
      </c>
      <c r="D12" s="202"/>
      <c r="E12" s="23">
        <v>15981</v>
      </c>
      <c r="F12" s="26">
        <v>0.88</v>
      </c>
      <c r="G12" s="23"/>
      <c r="H12" s="23"/>
    </row>
    <row r="13" spans="1:8" s="21" customFormat="1" ht="20.100000000000001" customHeight="1">
      <c r="A13" s="165"/>
      <c r="B13" s="202"/>
      <c r="C13" s="202" t="s">
        <v>253</v>
      </c>
      <c r="D13" s="202"/>
      <c r="E13" s="23"/>
      <c r="F13" s="97"/>
      <c r="G13" s="23"/>
      <c r="H13" s="23"/>
    </row>
    <row r="14" spans="1:8" s="21" customFormat="1" ht="20.100000000000001" customHeight="1">
      <c r="A14" s="165"/>
      <c r="B14" s="202"/>
      <c r="C14" s="184" t="s">
        <v>401</v>
      </c>
      <c r="D14" s="186"/>
      <c r="E14" s="23">
        <v>2200</v>
      </c>
      <c r="F14" s="26">
        <v>0.12</v>
      </c>
      <c r="G14" s="23"/>
      <c r="H14" s="23"/>
    </row>
    <row r="15" spans="1:8" s="21" customFormat="1" ht="20.100000000000001" customHeight="1">
      <c r="A15" s="166"/>
      <c r="B15" s="202"/>
      <c r="C15" s="202" t="s">
        <v>115</v>
      </c>
      <c r="D15" s="202"/>
      <c r="E15" s="23">
        <v>18181</v>
      </c>
      <c r="F15" s="26">
        <v>1</v>
      </c>
      <c r="G15" s="26"/>
      <c r="H15" s="26"/>
    </row>
    <row r="16" spans="1:8" s="21" customFormat="1" ht="99" customHeight="1">
      <c r="A16" s="23" t="s">
        <v>254</v>
      </c>
      <c r="B16" s="203" t="s">
        <v>402</v>
      </c>
      <c r="C16" s="204"/>
      <c r="D16" s="204"/>
      <c r="E16" s="204"/>
      <c r="F16" s="204"/>
      <c r="G16" s="204"/>
      <c r="H16" s="205"/>
    </row>
    <row r="17" spans="1:8" s="21" customFormat="1" ht="103.5" customHeight="1">
      <c r="A17" s="24" t="s">
        <v>255</v>
      </c>
      <c r="B17" s="206" t="s">
        <v>428</v>
      </c>
      <c r="C17" s="207"/>
      <c r="D17" s="207"/>
      <c r="E17" s="207"/>
      <c r="F17" s="207"/>
      <c r="G17" s="207"/>
      <c r="H17" s="208"/>
    </row>
    <row r="18" spans="1:8" s="21" customFormat="1" ht="66.75" customHeight="1">
      <c r="A18" s="164" t="s">
        <v>256</v>
      </c>
      <c r="B18" s="184" t="s">
        <v>257</v>
      </c>
      <c r="C18" s="185"/>
      <c r="D18" s="184" t="s">
        <v>258</v>
      </c>
      <c r="E18" s="186"/>
      <c r="F18" s="23" t="s">
        <v>259</v>
      </c>
      <c r="G18" s="23" t="s">
        <v>260</v>
      </c>
      <c r="H18" s="23" t="s">
        <v>261</v>
      </c>
    </row>
    <row r="19" spans="1:8" s="21" customFormat="1" ht="21" customHeight="1">
      <c r="A19" s="165"/>
      <c r="B19" s="187" t="s">
        <v>403</v>
      </c>
      <c r="C19" s="188"/>
      <c r="D19" s="187" t="s">
        <v>429</v>
      </c>
      <c r="E19" s="189"/>
      <c r="F19" s="100">
        <v>2200</v>
      </c>
      <c r="G19" s="98"/>
      <c r="H19" s="98" t="s">
        <v>403</v>
      </c>
    </row>
    <row r="20" spans="1:8" s="21" customFormat="1" ht="21" customHeight="1">
      <c r="A20" s="164" t="s">
        <v>262</v>
      </c>
      <c r="B20" s="184" t="s">
        <v>263</v>
      </c>
      <c r="C20" s="190"/>
      <c r="D20" s="191"/>
      <c r="E20" s="184" t="s">
        <v>222</v>
      </c>
      <c r="F20" s="190"/>
      <c r="G20" s="190"/>
      <c r="H20" s="191"/>
    </row>
    <row r="21" spans="1:8" s="21" customFormat="1" ht="87" customHeight="1">
      <c r="A21" s="166"/>
      <c r="B21" s="203"/>
      <c r="C21" s="190"/>
      <c r="D21" s="191"/>
      <c r="E21" s="181" t="s">
        <v>404</v>
      </c>
      <c r="F21" s="182"/>
      <c r="G21" s="182"/>
      <c r="H21" s="183"/>
    </row>
    <row r="22" spans="1:8" ht="21.95" customHeight="1">
      <c r="A22" s="17" t="s">
        <v>265</v>
      </c>
      <c r="B22" s="174"/>
      <c r="C22" s="175"/>
      <c r="D22" s="175"/>
      <c r="E22" s="175"/>
      <c r="F22" s="175"/>
      <c r="G22" s="175"/>
      <c r="H22" s="176"/>
    </row>
    <row r="23" spans="1:8" ht="27.75" customHeight="1">
      <c r="A23" s="167" t="s">
        <v>266</v>
      </c>
      <c r="B23" s="18" t="s">
        <v>224</v>
      </c>
      <c r="C23" s="18" t="s">
        <v>225</v>
      </c>
      <c r="D23" s="18" t="s">
        <v>267</v>
      </c>
      <c r="E23" s="172" t="s">
        <v>227</v>
      </c>
      <c r="F23" s="173"/>
      <c r="G23" s="172" t="s">
        <v>268</v>
      </c>
      <c r="H23" s="173"/>
    </row>
    <row r="24" spans="1:8" ht="21.95" customHeight="1">
      <c r="A24" s="168"/>
      <c r="B24" s="159" t="s">
        <v>269</v>
      </c>
      <c r="C24" s="19" t="s">
        <v>270</v>
      </c>
      <c r="D24" s="13"/>
      <c r="E24" s="170"/>
      <c r="F24" s="171"/>
      <c r="G24" s="172"/>
      <c r="H24" s="173"/>
    </row>
    <row r="25" spans="1:8" ht="21.95" customHeight="1">
      <c r="A25" s="168"/>
      <c r="B25" s="160"/>
      <c r="C25" s="19" t="s">
        <v>270</v>
      </c>
      <c r="D25" s="13"/>
      <c r="E25" s="170"/>
      <c r="F25" s="171"/>
      <c r="G25" s="172"/>
      <c r="H25" s="173"/>
    </row>
    <row r="26" spans="1:8" ht="21.95" customHeight="1">
      <c r="A26" s="168"/>
      <c r="B26" s="161"/>
      <c r="C26" s="13" t="s">
        <v>233</v>
      </c>
      <c r="D26" s="13"/>
      <c r="E26" s="170"/>
      <c r="F26" s="171"/>
      <c r="G26" s="172"/>
      <c r="H26" s="173"/>
    </row>
    <row r="27" spans="1:8" ht="21.95" customHeight="1">
      <c r="A27" s="168"/>
      <c r="B27" s="159" t="s">
        <v>271</v>
      </c>
      <c r="C27" s="19" t="s">
        <v>270</v>
      </c>
      <c r="D27" s="13"/>
      <c r="E27" s="170"/>
      <c r="F27" s="171"/>
      <c r="G27" s="172"/>
      <c r="H27" s="173"/>
    </row>
    <row r="28" spans="1:8" ht="21.95" customHeight="1">
      <c r="A28" s="168"/>
      <c r="B28" s="160"/>
      <c r="C28" s="19" t="s">
        <v>270</v>
      </c>
      <c r="D28" s="13"/>
      <c r="E28" s="170"/>
      <c r="F28" s="171"/>
      <c r="G28" s="172"/>
      <c r="H28" s="173"/>
    </row>
    <row r="29" spans="1:8" ht="21.95" customHeight="1">
      <c r="A29" s="169"/>
      <c r="B29" s="161"/>
      <c r="C29" s="13" t="s">
        <v>233</v>
      </c>
      <c r="D29" s="13"/>
      <c r="E29" s="170"/>
      <c r="F29" s="171"/>
      <c r="G29" s="172"/>
      <c r="H29" s="173"/>
    </row>
    <row r="30" spans="1:8" ht="26.1" customHeight="1">
      <c r="A30" s="17" t="s">
        <v>272</v>
      </c>
      <c r="B30" s="174"/>
      <c r="C30" s="175"/>
      <c r="D30" s="175"/>
      <c r="E30" s="175"/>
      <c r="F30" s="175"/>
      <c r="G30" s="175"/>
      <c r="H30" s="176"/>
    </row>
    <row r="31" spans="1:8" ht="29.25" customHeight="1">
      <c r="A31" s="167" t="s">
        <v>266</v>
      </c>
      <c r="B31" s="18" t="s">
        <v>224</v>
      </c>
      <c r="C31" s="18" t="s">
        <v>225</v>
      </c>
      <c r="D31" s="18" t="s">
        <v>267</v>
      </c>
      <c r="E31" s="172" t="s">
        <v>227</v>
      </c>
      <c r="F31" s="173"/>
      <c r="G31" s="172" t="s">
        <v>268</v>
      </c>
      <c r="H31" s="173"/>
    </row>
    <row r="32" spans="1:8" ht="24" customHeight="1">
      <c r="A32" s="168"/>
      <c r="B32" s="159" t="s">
        <v>269</v>
      </c>
      <c r="C32" s="19" t="s">
        <v>270</v>
      </c>
      <c r="D32" s="13"/>
      <c r="E32" s="170"/>
      <c r="F32" s="171"/>
      <c r="G32" s="172"/>
      <c r="H32" s="173"/>
    </row>
    <row r="33" spans="1:8" ht="24" customHeight="1">
      <c r="A33" s="168"/>
      <c r="B33" s="160"/>
      <c r="C33" s="19" t="s">
        <v>270</v>
      </c>
      <c r="D33" s="13"/>
      <c r="E33" s="170"/>
      <c r="F33" s="171"/>
      <c r="G33" s="172"/>
      <c r="H33" s="173"/>
    </row>
    <row r="34" spans="1:8" ht="24" customHeight="1">
      <c r="A34" s="168"/>
      <c r="B34" s="161"/>
      <c r="C34" s="13" t="s">
        <v>233</v>
      </c>
      <c r="D34" s="13"/>
      <c r="E34" s="170"/>
      <c r="F34" s="171"/>
      <c r="G34" s="172"/>
      <c r="H34" s="173"/>
    </row>
    <row r="35" spans="1:8" ht="24" customHeight="1">
      <c r="A35" s="168"/>
      <c r="B35" s="159" t="s">
        <v>271</v>
      </c>
      <c r="C35" s="19" t="s">
        <v>270</v>
      </c>
      <c r="D35" s="13"/>
      <c r="E35" s="170"/>
      <c r="F35" s="171"/>
      <c r="G35" s="172"/>
      <c r="H35" s="173"/>
    </row>
    <row r="36" spans="1:8" ht="24" customHeight="1">
      <c r="A36" s="168"/>
      <c r="B36" s="160"/>
      <c r="C36" s="19" t="s">
        <v>270</v>
      </c>
      <c r="D36" s="13"/>
      <c r="E36" s="170"/>
      <c r="F36" s="171"/>
      <c r="G36" s="172"/>
      <c r="H36" s="173"/>
    </row>
    <row r="37" spans="1:8" ht="24" customHeight="1">
      <c r="A37" s="169"/>
      <c r="B37" s="161"/>
      <c r="C37" s="13" t="s">
        <v>233</v>
      </c>
      <c r="D37" s="13"/>
      <c r="E37" s="170"/>
      <c r="F37" s="171"/>
      <c r="G37" s="172"/>
      <c r="H37" s="173"/>
    </row>
    <row r="38" spans="1:8" ht="26.1" customHeight="1">
      <c r="A38" s="17" t="s">
        <v>273</v>
      </c>
      <c r="B38" s="174"/>
      <c r="C38" s="175"/>
      <c r="D38" s="175"/>
      <c r="E38" s="175"/>
      <c r="F38" s="175"/>
      <c r="G38" s="175"/>
      <c r="H38" s="176"/>
    </row>
    <row r="39" spans="1:8" ht="33.75" customHeight="1">
      <c r="A39" s="167" t="s">
        <v>266</v>
      </c>
      <c r="B39" s="18" t="s">
        <v>224</v>
      </c>
      <c r="C39" s="18" t="s">
        <v>225</v>
      </c>
      <c r="D39" s="18" t="s">
        <v>267</v>
      </c>
      <c r="E39" s="172" t="s">
        <v>227</v>
      </c>
      <c r="F39" s="173"/>
      <c r="G39" s="172" t="s">
        <v>268</v>
      </c>
      <c r="H39" s="173"/>
    </row>
    <row r="40" spans="1:8" ht="24" customHeight="1">
      <c r="A40" s="168"/>
      <c r="B40" s="159" t="s">
        <v>269</v>
      </c>
      <c r="C40" s="19" t="s">
        <v>270</v>
      </c>
      <c r="D40" s="13"/>
      <c r="E40" s="170"/>
      <c r="F40" s="171"/>
      <c r="G40" s="172"/>
      <c r="H40" s="173"/>
    </row>
    <row r="41" spans="1:8" ht="24" customHeight="1">
      <c r="A41" s="168"/>
      <c r="B41" s="160"/>
      <c r="C41" s="19" t="s">
        <v>270</v>
      </c>
      <c r="D41" s="13"/>
      <c r="E41" s="170"/>
      <c r="F41" s="171"/>
      <c r="G41" s="172"/>
      <c r="H41" s="173"/>
    </row>
    <row r="42" spans="1:8" ht="24" customHeight="1">
      <c r="A42" s="168"/>
      <c r="B42" s="161"/>
      <c r="C42" s="13" t="s">
        <v>233</v>
      </c>
      <c r="D42" s="13"/>
      <c r="E42" s="170"/>
      <c r="F42" s="171"/>
      <c r="G42" s="172"/>
      <c r="H42" s="173"/>
    </row>
    <row r="43" spans="1:8" ht="24" customHeight="1">
      <c r="A43" s="168"/>
      <c r="B43" s="159" t="s">
        <v>271</v>
      </c>
      <c r="C43" s="19" t="s">
        <v>270</v>
      </c>
      <c r="D43" s="13"/>
      <c r="E43" s="170"/>
      <c r="F43" s="171"/>
      <c r="G43" s="172"/>
      <c r="H43" s="173"/>
    </row>
    <row r="44" spans="1:8" ht="24" customHeight="1">
      <c r="A44" s="168"/>
      <c r="B44" s="160"/>
      <c r="C44" s="19" t="s">
        <v>270</v>
      </c>
      <c r="D44" s="13"/>
      <c r="E44" s="170"/>
      <c r="F44" s="171"/>
      <c r="G44" s="172"/>
      <c r="H44" s="173"/>
    </row>
    <row r="45" spans="1:8" ht="24" customHeight="1">
      <c r="A45" s="169"/>
      <c r="B45" s="162"/>
      <c r="C45" s="18" t="s">
        <v>233</v>
      </c>
      <c r="D45" s="18"/>
      <c r="E45" s="170"/>
      <c r="F45" s="171"/>
      <c r="G45" s="172"/>
      <c r="H45" s="173"/>
    </row>
    <row r="46" spans="1:8" ht="23.1" customHeight="1">
      <c r="A46" s="173" t="s">
        <v>233</v>
      </c>
      <c r="B46" s="173"/>
      <c r="C46" s="173"/>
      <c r="D46" s="173"/>
      <c r="E46" s="173"/>
      <c r="F46" s="173"/>
      <c r="G46" s="173"/>
      <c r="H46" s="173"/>
    </row>
    <row r="47" spans="1:8" ht="24" customHeight="1">
      <c r="A47" s="17" t="s">
        <v>274</v>
      </c>
      <c r="B47" s="174" t="s">
        <v>405</v>
      </c>
      <c r="C47" s="175"/>
      <c r="D47" s="175"/>
      <c r="E47" s="175"/>
      <c r="F47" s="175"/>
      <c r="G47" s="175"/>
      <c r="H47" s="176"/>
    </row>
    <row r="48" spans="1:8" ht="21.95" customHeight="1">
      <c r="A48" s="167" t="s">
        <v>275</v>
      </c>
      <c r="B48" s="159" t="s">
        <v>224</v>
      </c>
      <c r="C48" s="159" t="s">
        <v>225</v>
      </c>
      <c r="D48" s="159" t="s">
        <v>267</v>
      </c>
      <c r="E48" s="170" t="s">
        <v>227</v>
      </c>
      <c r="F48" s="179"/>
      <c r="G48" s="180"/>
      <c r="H48" s="159" t="s">
        <v>268</v>
      </c>
    </row>
    <row r="49" spans="1:8" ht="21.95" customHeight="1">
      <c r="A49" s="168"/>
      <c r="B49" s="162"/>
      <c r="C49" s="162"/>
      <c r="D49" s="162"/>
      <c r="E49" s="170" t="s">
        <v>276</v>
      </c>
      <c r="F49" s="179"/>
      <c r="G49" s="159" t="s">
        <v>277</v>
      </c>
      <c r="H49" s="162"/>
    </row>
    <row r="50" spans="1:8" ht="21.95" customHeight="1">
      <c r="A50" s="168"/>
      <c r="B50" s="161"/>
      <c r="C50" s="161"/>
      <c r="D50" s="161"/>
      <c r="E50" s="19" t="s">
        <v>278</v>
      </c>
      <c r="F50" s="19" t="s">
        <v>278</v>
      </c>
      <c r="G50" s="161"/>
      <c r="H50" s="161"/>
    </row>
    <row r="51" spans="1:8" ht="88.5" customHeight="1">
      <c r="A51" s="168"/>
      <c r="B51" s="159" t="s">
        <v>269</v>
      </c>
      <c r="C51" s="177" t="s">
        <v>409</v>
      </c>
      <c r="D51" s="98" t="s">
        <v>413</v>
      </c>
      <c r="E51" s="98"/>
      <c r="F51" s="98"/>
      <c r="G51" s="98">
        <v>15161</v>
      </c>
      <c r="H51" s="98" t="s">
        <v>420</v>
      </c>
    </row>
    <row r="52" spans="1:8" ht="88.5" customHeight="1">
      <c r="A52" s="168"/>
      <c r="B52" s="160"/>
      <c r="C52" s="178"/>
      <c r="D52" s="98" t="s">
        <v>414</v>
      </c>
      <c r="E52" s="98"/>
      <c r="F52" s="98"/>
      <c r="G52" s="98">
        <v>3020</v>
      </c>
      <c r="H52" s="98" t="s">
        <v>421</v>
      </c>
    </row>
    <row r="53" spans="1:8" ht="121.5" customHeight="1">
      <c r="A53" s="168"/>
      <c r="B53" s="160"/>
      <c r="C53" s="19" t="s">
        <v>408</v>
      </c>
      <c r="D53" s="98" t="s">
        <v>415</v>
      </c>
      <c r="E53" s="98"/>
      <c r="F53" s="98"/>
      <c r="G53" s="98" t="s">
        <v>416</v>
      </c>
      <c r="H53" s="98" t="s">
        <v>422</v>
      </c>
    </row>
    <row r="54" spans="1:8" ht="81" customHeight="1">
      <c r="A54" s="168"/>
      <c r="B54" s="160"/>
      <c r="C54" s="19" t="s">
        <v>410</v>
      </c>
      <c r="D54" s="98" t="s">
        <v>417</v>
      </c>
      <c r="E54" s="98"/>
      <c r="F54" s="98"/>
      <c r="G54" s="98" t="s">
        <v>418</v>
      </c>
      <c r="H54" s="98" t="s">
        <v>423</v>
      </c>
    </row>
    <row r="55" spans="1:8" ht="30.75" customHeight="1">
      <c r="A55" s="168"/>
      <c r="B55" s="161"/>
      <c r="C55" s="19" t="s">
        <v>411</v>
      </c>
      <c r="D55" s="98" t="s">
        <v>419</v>
      </c>
      <c r="E55" s="98"/>
      <c r="F55" s="98"/>
      <c r="G55" s="99">
        <v>-0.05</v>
      </c>
      <c r="H55" s="98" t="s">
        <v>424</v>
      </c>
    </row>
    <row r="56" spans="1:8" ht="40.5" customHeight="1">
      <c r="A56" s="17" t="s">
        <v>279</v>
      </c>
      <c r="B56" s="174" t="s">
        <v>425</v>
      </c>
      <c r="C56" s="175"/>
      <c r="D56" s="175"/>
      <c r="E56" s="175"/>
      <c r="F56" s="175"/>
      <c r="G56" s="175"/>
      <c r="H56" s="176"/>
    </row>
    <row r="57" spans="1:8" ht="21.95" customHeight="1">
      <c r="A57" s="167" t="s">
        <v>275</v>
      </c>
      <c r="B57" s="159" t="s">
        <v>224</v>
      </c>
      <c r="C57" s="159" t="s">
        <v>225</v>
      </c>
      <c r="D57" s="159" t="s">
        <v>267</v>
      </c>
      <c r="E57" s="170" t="s">
        <v>227</v>
      </c>
      <c r="F57" s="179"/>
      <c r="G57" s="180"/>
      <c r="H57" s="159" t="s">
        <v>268</v>
      </c>
    </row>
    <row r="58" spans="1:8" ht="21.95" customHeight="1">
      <c r="A58" s="168"/>
      <c r="B58" s="162"/>
      <c r="C58" s="162"/>
      <c r="D58" s="162"/>
      <c r="E58" s="170" t="s">
        <v>276</v>
      </c>
      <c r="F58" s="179"/>
      <c r="G58" s="159" t="s">
        <v>277</v>
      </c>
      <c r="H58" s="162"/>
    </row>
    <row r="59" spans="1:8" ht="21.95" customHeight="1">
      <c r="A59" s="168"/>
      <c r="B59" s="161"/>
      <c r="C59" s="161"/>
      <c r="D59" s="161"/>
      <c r="E59" s="19" t="s">
        <v>278</v>
      </c>
      <c r="F59" s="19" t="s">
        <v>278</v>
      </c>
      <c r="G59" s="161"/>
      <c r="H59" s="161"/>
    </row>
    <row r="60" spans="1:8" ht="107.25" customHeight="1">
      <c r="A60" s="168"/>
      <c r="B60" s="159" t="s">
        <v>269</v>
      </c>
      <c r="C60" s="19" t="s">
        <v>406</v>
      </c>
      <c r="D60" s="98" t="s">
        <v>430</v>
      </c>
      <c r="E60" s="98"/>
      <c r="F60" s="98"/>
      <c r="G60" s="98">
        <v>1353.58</v>
      </c>
      <c r="H60" s="98" t="s">
        <v>437</v>
      </c>
    </row>
    <row r="61" spans="1:8" ht="104.25" customHeight="1">
      <c r="A61" s="168"/>
      <c r="B61" s="160"/>
      <c r="C61" s="192" t="s">
        <v>408</v>
      </c>
      <c r="D61" s="98" t="s">
        <v>431</v>
      </c>
      <c r="E61" s="98"/>
      <c r="F61" s="98"/>
      <c r="G61" s="98">
        <v>90</v>
      </c>
      <c r="H61" s="98" t="s">
        <v>438</v>
      </c>
    </row>
    <row r="62" spans="1:8" ht="97.5" customHeight="1">
      <c r="A62" s="168"/>
      <c r="B62" s="160"/>
      <c r="C62" s="193"/>
      <c r="D62" s="98" t="s">
        <v>432</v>
      </c>
      <c r="E62" s="98"/>
      <c r="F62" s="98"/>
      <c r="G62" s="98">
        <v>85</v>
      </c>
      <c r="H62" s="98" t="s">
        <v>437</v>
      </c>
    </row>
    <row r="63" spans="1:8" ht="60" customHeight="1">
      <c r="A63" s="168"/>
      <c r="B63" s="160"/>
      <c r="C63" s="193"/>
      <c r="D63" s="98" t="s">
        <v>426</v>
      </c>
      <c r="E63" s="98"/>
      <c r="F63" s="98"/>
      <c r="G63" s="99">
        <v>1</v>
      </c>
      <c r="H63" s="98" t="s">
        <v>439</v>
      </c>
    </row>
    <row r="64" spans="1:8" ht="60" customHeight="1">
      <c r="A64" s="168"/>
      <c r="B64" s="160"/>
      <c r="C64" s="193"/>
      <c r="D64" s="98" t="s">
        <v>433</v>
      </c>
      <c r="E64" s="98"/>
      <c r="F64" s="98"/>
      <c r="G64" s="99">
        <v>0.75</v>
      </c>
      <c r="H64" s="98" t="s">
        <v>439</v>
      </c>
    </row>
    <row r="65" spans="1:8" ht="60" customHeight="1">
      <c r="A65" s="168"/>
      <c r="B65" s="160"/>
      <c r="C65" s="194"/>
      <c r="D65" s="98" t="s">
        <v>434</v>
      </c>
      <c r="E65" s="98"/>
      <c r="F65" s="98"/>
      <c r="G65" s="98" t="s">
        <v>435</v>
      </c>
      <c r="H65" s="98" t="s">
        <v>440</v>
      </c>
    </row>
    <row r="66" spans="1:8" ht="72" customHeight="1">
      <c r="A66" s="168"/>
      <c r="B66" s="161"/>
      <c r="C66" s="13" t="s">
        <v>407</v>
      </c>
      <c r="D66" s="98" t="s">
        <v>417</v>
      </c>
      <c r="E66" s="98"/>
      <c r="F66" s="98"/>
      <c r="G66" s="98" t="s">
        <v>412</v>
      </c>
      <c r="H66" s="98" t="s">
        <v>441</v>
      </c>
    </row>
    <row r="67" spans="1:8" ht="60" customHeight="1">
      <c r="A67" s="168"/>
      <c r="B67" s="18" t="s">
        <v>271</v>
      </c>
      <c r="C67" s="19" t="s">
        <v>427</v>
      </c>
      <c r="D67" s="98" t="s">
        <v>393</v>
      </c>
      <c r="E67" s="98"/>
      <c r="F67" s="98"/>
      <c r="G67" s="98" t="s">
        <v>436</v>
      </c>
      <c r="H67" s="98" t="s">
        <v>442</v>
      </c>
    </row>
    <row r="68" spans="1:8" ht="153" customHeight="1">
      <c r="A68" s="163" t="s">
        <v>281</v>
      </c>
      <c r="B68" s="163"/>
      <c r="C68" s="163"/>
      <c r="D68" s="163"/>
      <c r="E68" s="163"/>
      <c r="F68" s="163"/>
      <c r="G68" s="163"/>
      <c r="H68" s="163"/>
    </row>
  </sheetData>
  <mergeCells count="111">
    <mergeCell ref="C61:C65"/>
    <mergeCell ref="A1:H1"/>
    <mergeCell ref="A2:H2"/>
    <mergeCell ref="A3:H3"/>
    <mergeCell ref="B4:H4"/>
    <mergeCell ref="B5:C5"/>
    <mergeCell ref="E5:H5"/>
    <mergeCell ref="C11:D11"/>
    <mergeCell ref="C12:D12"/>
    <mergeCell ref="C13:D13"/>
    <mergeCell ref="C15:D15"/>
    <mergeCell ref="B16:H16"/>
    <mergeCell ref="B17:H17"/>
    <mergeCell ref="B8:B11"/>
    <mergeCell ref="B12:B15"/>
    <mergeCell ref="G6:H6"/>
    <mergeCell ref="C8:D8"/>
    <mergeCell ref="E6:E7"/>
    <mergeCell ref="F6:F7"/>
    <mergeCell ref="B6:D7"/>
    <mergeCell ref="C9:D9"/>
    <mergeCell ref="C10:D10"/>
    <mergeCell ref="C14:D14"/>
    <mergeCell ref="B21:D21"/>
    <mergeCell ref="E21:H21"/>
    <mergeCell ref="B22:H22"/>
    <mergeCell ref="E23:F23"/>
    <mergeCell ref="G23:H23"/>
    <mergeCell ref="E24:F24"/>
    <mergeCell ref="G24:H24"/>
    <mergeCell ref="B24:B26"/>
    <mergeCell ref="B18:C18"/>
    <mergeCell ref="D18:E18"/>
    <mergeCell ref="B19:C19"/>
    <mergeCell ref="D19:E19"/>
    <mergeCell ref="B20:D20"/>
    <mergeCell ref="E20:H20"/>
    <mergeCell ref="E28:F28"/>
    <mergeCell ref="G28:H28"/>
    <mergeCell ref="E29:F29"/>
    <mergeCell ref="G29:H29"/>
    <mergeCell ref="B30:H30"/>
    <mergeCell ref="E31:F31"/>
    <mergeCell ref="G31:H31"/>
    <mergeCell ref="B27:B29"/>
    <mergeCell ref="E25:F25"/>
    <mergeCell ref="G25:H25"/>
    <mergeCell ref="E26:F26"/>
    <mergeCell ref="G26:H26"/>
    <mergeCell ref="E27:F27"/>
    <mergeCell ref="G27:H27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G44:H44"/>
    <mergeCell ref="E45:F45"/>
    <mergeCell ref="B38:H38"/>
    <mergeCell ref="E39:F39"/>
    <mergeCell ref="G39:H39"/>
    <mergeCell ref="E40:F40"/>
    <mergeCell ref="G40:H40"/>
    <mergeCell ref="B57:B59"/>
    <mergeCell ref="G45:H45"/>
    <mergeCell ref="A46:H46"/>
    <mergeCell ref="B47:H47"/>
    <mergeCell ref="D57:D59"/>
    <mergeCell ref="C51:C52"/>
    <mergeCell ref="E58:F58"/>
    <mergeCell ref="C57:C59"/>
    <mergeCell ref="B56:H56"/>
    <mergeCell ref="E57:G57"/>
    <mergeCell ref="B51:B55"/>
    <mergeCell ref="D48:D50"/>
    <mergeCell ref="H48:H50"/>
    <mergeCell ref="H57:H59"/>
    <mergeCell ref="E48:G48"/>
    <mergeCell ref="E49:F49"/>
    <mergeCell ref="G49:G50"/>
    <mergeCell ref="B32:B34"/>
    <mergeCell ref="B35:B37"/>
    <mergeCell ref="B40:B42"/>
    <mergeCell ref="B43:B45"/>
    <mergeCell ref="B48:B50"/>
    <mergeCell ref="C48:C50"/>
    <mergeCell ref="A68:H68"/>
    <mergeCell ref="G58:G59"/>
    <mergeCell ref="A6:A15"/>
    <mergeCell ref="A18:A19"/>
    <mergeCell ref="A20:A21"/>
    <mergeCell ref="A23:A29"/>
    <mergeCell ref="A31:A37"/>
    <mergeCell ref="A39:A45"/>
    <mergeCell ref="A48:A55"/>
    <mergeCell ref="A57:A67"/>
    <mergeCell ref="B60:B66"/>
    <mergeCell ref="E41:F41"/>
    <mergeCell ref="G41:H41"/>
    <mergeCell ref="E42:F42"/>
    <mergeCell ref="G42:H42"/>
    <mergeCell ref="E43:F43"/>
    <mergeCell ref="G43:H43"/>
    <mergeCell ref="E44:F44"/>
  </mergeCells>
  <phoneticPr fontId="0" type="noConversion"/>
  <printOptions horizontalCentered="1"/>
  <pageMargins left="0.47" right="0.47" top="0.39" bottom="0.39" header="0.35" footer="0.2"/>
  <pageSetup paperSize="9" scale="68" orientation="portrait" horizontalDpi="4294967294"/>
  <headerFooter scaleWithDoc="0"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showGridLines="0" workbookViewId="0">
      <selection activeCell="C4" sqref="C4:I4"/>
    </sheetView>
  </sheetViews>
  <sheetFormatPr defaultColWidth="12" defaultRowHeight="14.25"/>
  <cols>
    <col min="1" max="1" width="7" style="12" customWidth="1"/>
    <col min="2" max="2" width="9.83203125" style="12" customWidth="1"/>
    <col min="3" max="3" width="12.5" style="12" customWidth="1"/>
    <col min="4" max="4" width="13.6640625" style="12" customWidth="1"/>
    <col min="5" max="5" width="24" style="12" customWidth="1"/>
    <col min="6" max="6" width="12.5" style="12" customWidth="1"/>
    <col min="7" max="7" width="11.33203125" style="12" customWidth="1"/>
    <col min="8" max="8" width="18" style="12" customWidth="1"/>
    <col min="9" max="9" width="11.1640625" style="12" customWidth="1"/>
    <col min="10" max="16384" width="12" style="12"/>
  </cols>
  <sheetData>
    <row r="1" spans="1:9" ht="20.25">
      <c r="A1" s="246" t="s">
        <v>34</v>
      </c>
      <c r="B1" s="246"/>
    </row>
    <row r="2" spans="1:9" ht="30.75" customHeight="1">
      <c r="A2" s="247" t="s">
        <v>282</v>
      </c>
      <c r="B2" s="248"/>
      <c r="C2" s="248"/>
      <c r="D2" s="248"/>
      <c r="E2" s="248"/>
      <c r="F2" s="248"/>
      <c r="G2" s="248"/>
      <c r="H2" s="248"/>
      <c r="I2" s="248"/>
    </row>
    <row r="3" spans="1:9" ht="22.5" customHeight="1">
      <c r="A3" s="249" t="s">
        <v>444</v>
      </c>
      <c r="B3" s="249"/>
      <c r="C3" s="249"/>
      <c r="D3" s="249"/>
      <c r="E3" s="249"/>
      <c r="F3" s="249"/>
      <c r="G3" s="249"/>
      <c r="H3" s="249"/>
      <c r="I3" s="249"/>
    </row>
    <row r="4" spans="1:9" ht="21" customHeight="1">
      <c r="A4" s="172" t="s">
        <v>257</v>
      </c>
      <c r="B4" s="172"/>
      <c r="C4" s="170" t="s">
        <v>443</v>
      </c>
      <c r="D4" s="250"/>
      <c r="E4" s="250"/>
      <c r="F4" s="250"/>
      <c r="G4" s="250"/>
      <c r="H4" s="250"/>
      <c r="I4" s="171"/>
    </row>
    <row r="5" spans="1:9" ht="27" customHeight="1">
      <c r="A5" s="170" t="s">
        <v>283</v>
      </c>
      <c r="B5" s="171"/>
      <c r="C5" s="172"/>
      <c r="D5" s="172"/>
      <c r="E5" s="172" t="s">
        <v>284</v>
      </c>
      <c r="F5" s="172"/>
      <c r="G5" s="172"/>
      <c r="H5" s="172"/>
      <c r="I5" s="172"/>
    </row>
    <row r="6" spans="1:9" ht="30" customHeight="1">
      <c r="A6" s="170" t="s">
        <v>285</v>
      </c>
      <c r="B6" s="171"/>
      <c r="C6" s="172"/>
      <c r="D6" s="172"/>
      <c r="E6" s="172" t="s">
        <v>241</v>
      </c>
      <c r="F6" s="172"/>
      <c r="G6" s="172"/>
      <c r="H6" s="172"/>
      <c r="I6" s="172"/>
    </row>
    <row r="7" spans="1:9" ht="21" customHeight="1">
      <c r="A7" s="170" t="s">
        <v>286</v>
      </c>
      <c r="B7" s="171"/>
      <c r="C7" s="172"/>
      <c r="D7" s="172"/>
      <c r="E7" s="172" t="s">
        <v>287</v>
      </c>
      <c r="F7" s="172"/>
      <c r="G7" s="172"/>
      <c r="H7" s="172"/>
      <c r="I7" s="172"/>
    </row>
    <row r="8" spans="1:9" ht="21" customHeight="1">
      <c r="A8" s="170" t="s">
        <v>288</v>
      </c>
      <c r="B8" s="171"/>
      <c r="C8" s="243" t="s">
        <v>289</v>
      </c>
      <c r="D8" s="243"/>
      <c r="E8" s="243"/>
      <c r="F8" s="243"/>
      <c r="G8" s="243"/>
      <c r="H8" s="243"/>
      <c r="I8" s="243"/>
    </row>
    <row r="9" spans="1:9" ht="42.75" customHeight="1">
      <c r="A9" s="167" t="s">
        <v>258</v>
      </c>
      <c r="B9" s="225"/>
      <c r="C9" s="243" t="s">
        <v>290</v>
      </c>
      <c r="D9" s="243"/>
      <c r="E9" s="243"/>
      <c r="F9" s="243"/>
      <c r="G9" s="243"/>
      <c r="H9" s="243"/>
      <c r="I9" s="243"/>
    </row>
    <row r="10" spans="1:9" ht="27" customHeight="1">
      <c r="A10" s="169"/>
      <c r="B10" s="219"/>
      <c r="C10" s="243" t="s">
        <v>291</v>
      </c>
      <c r="D10" s="243"/>
      <c r="E10" s="243"/>
      <c r="F10" s="243"/>
      <c r="G10" s="243"/>
      <c r="H10" s="243"/>
      <c r="I10" s="243"/>
    </row>
    <row r="11" spans="1:9" ht="29.25" customHeight="1">
      <c r="A11" s="170" t="s">
        <v>292</v>
      </c>
      <c r="B11" s="171"/>
      <c r="C11" s="244" t="s">
        <v>187</v>
      </c>
      <c r="D11" s="244"/>
      <c r="E11" s="244"/>
      <c r="F11" s="244" t="s">
        <v>188</v>
      </c>
      <c r="G11" s="245"/>
      <c r="H11" s="245"/>
      <c r="I11" s="245"/>
    </row>
    <row r="12" spans="1:9" ht="73.5" customHeight="1">
      <c r="A12" s="170" t="s">
        <v>293</v>
      </c>
      <c r="B12" s="171"/>
      <c r="C12" s="174" t="s">
        <v>294</v>
      </c>
      <c r="D12" s="233"/>
      <c r="E12" s="233"/>
      <c r="F12" s="233"/>
      <c r="G12" s="233"/>
      <c r="H12" s="233"/>
      <c r="I12" s="234"/>
    </row>
    <row r="13" spans="1:9" ht="96.75" customHeight="1">
      <c r="A13" s="170" t="s">
        <v>295</v>
      </c>
      <c r="B13" s="171"/>
      <c r="C13" s="174" t="s">
        <v>296</v>
      </c>
      <c r="D13" s="233"/>
      <c r="E13" s="233"/>
      <c r="F13" s="233"/>
      <c r="G13" s="233"/>
      <c r="H13" s="233"/>
      <c r="I13" s="234"/>
    </row>
    <row r="14" spans="1:9" ht="30.75" customHeight="1">
      <c r="A14" s="170" t="s">
        <v>259</v>
      </c>
      <c r="B14" s="171"/>
      <c r="C14" s="172"/>
      <c r="D14" s="172"/>
      <c r="E14" s="172" t="s">
        <v>297</v>
      </c>
      <c r="F14" s="172"/>
      <c r="G14" s="172"/>
      <c r="H14" s="172"/>
      <c r="I14" s="172"/>
    </row>
    <row r="15" spans="1:9" ht="30" customHeight="1">
      <c r="A15" s="170" t="s">
        <v>298</v>
      </c>
      <c r="B15" s="171"/>
      <c r="C15" s="172"/>
      <c r="D15" s="172"/>
      <c r="E15" s="172"/>
      <c r="F15" s="172"/>
      <c r="G15" s="172"/>
      <c r="H15" s="172"/>
      <c r="I15" s="172"/>
    </row>
    <row r="16" spans="1:9" ht="63.75" customHeight="1">
      <c r="A16" s="170" t="s">
        <v>299</v>
      </c>
      <c r="B16" s="171"/>
      <c r="C16" s="174" t="s">
        <v>300</v>
      </c>
      <c r="D16" s="233"/>
      <c r="E16" s="233"/>
      <c r="F16" s="233"/>
      <c r="G16" s="233"/>
      <c r="H16" s="233"/>
      <c r="I16" s="234"/>
    </row>
    <row r="17" spans="1:9" ht="21.75" customHeight="1">
      <c r="A17" s="172" t="s">
        <v>301</v>
      </c>
      <c r="B17" s="172"/>
      <c r="C17" s="172" t="s">
        <v>302</v>
      </c>
      <c r="D17" s="172"/>
      <c r="E17" s="172"/>
      <c r="F17" s="172"/>
      <c r="G17" s="172"/>
      <c r="H17" s="172" t="s">
        <v>303</v>
      </c>
      <c r="I17" s="172"/>
    </row>
    <row r="18" spans="1:9" ht="21" customHeight="1">
      <c r="A18" s="172"/>
      <c r="B18" s="172"/>
      <c r="C18" s="242" t="s">
        <v>115</v>
      </c>
      <c r="D18" s="242"/>
      <c r="E18" s="242"/>
      <c r="F18" s="242"/>
      <c r="G18" s="242"/>
      <c r="H18" s="172"/>
      <c r="I18" s="172"/>
    </row>
    <row r="19" spans="1:9" ht="21" customHeight="1">
      <c r="A19" s="172"/>
      <c r="B19" s="172"/>
      <c r="C19" s="241" t="s">
        <v>304</v>
      </c>
      <c r="D19" s="241"/>
      <c r="E19" s="241"/>
      <c r="F19" s="241"/>
      <c r="G19" s="241"/>
      <c r="H19" s="172"/>
      <c r="I19" s="172"/>
    </row>
    <row r="20" spans="1:9" ht="21" customHeight="1">
      <c r="A20" s="172"/>
      <c r="B20" s="172"/>
      <c r="C20" s="241" t="s">
        <v>305</v>
      </c>
      <c r="D20" s="241"/>
      <c r="E20" s="241"/>
      <c r="F20" s="241"/>
      <c r="G20" s="241"/>
      <c r="H20" s="172"/>
      <c r="I20" s="172"/>
    </row>
    <row r="21" spans="1:9" ht="21" customHeight="1">
      <c r="A21" s="172"/>
      <c r="B21" s="172"/>
      <c r="C21" s="241" t="s">
        <v>306</v>
      </c>
      <c r="D21" s="241"/>
      <c r="E21" s="241"/>
      <c r="F21" s="241"/>
      <c r="G21" s="241"/>
      <c r="H21" s="172"/>
      <c r="I21" s="172"/>
    </row>
    <row r="22" spans="1:9" ht="21" customHeight="1">
      <c r="A22" s="172"/>
      <c r="B22" s="172"/>
      <c r="C22" s="241" t="s">
        <v>250</v>
      </c>
      <c r="D22" s="241"/>
      <c r="E22" s="241"/>
      <c r="F22" s="241"/>
      <c r="G22" s="241"/>
      <c r="H22" s="170"/>
      <c r="I22" s="171"/>
    </row>
    <row r="23" spans="1:9" ht="21" customHeight="1">
      <c r="A23" s="172"/>
      <c r="B23" s="172"/>
      <c r="C23" s="241" t="s">
        <v>307</v>
      </c>
      <c r="D23" s="241"/>
      <c r="E23" s="241"/>
      <c r="F23" s="241"/>
      <c r="G23" s="241"/>
      <c r="H23" s="170"/>
      <c r="I23" s="171"/>
    </row>
    <row r="24" spans="1:9" ht="21" customHeight="1">
      <c r="A24" s="228" t="s">
        <v>308</v>
      </c>
      <c r="B24" s="228" t="s">
        <v>309</v>
      </c>
      <c r="C24" s="172" t="s">
        <v>310</v>
      </c>
      <c r="D24" s="172"/>
      <c r="E24" s="172"/>
      <c r="F24" s="172"/>
      <c r="G24" s="172"/>
      <c r="H24" s="170" t="s">
        <v>303</v>
      </c>
      <c r="I24" s="171"/>
    </row>
    <row r="25" spans="1:9" ht="21" customHeight="1">
      <c r="A25" s="229"/>
      <c r="B25" s="229"/>
      <c r="C25" s="242" t="s">
        <v>115</v>
      </c>
      <c r="D25" s="242"/>
      <c r="E25" s="242"/>
      <c r="F25" s="242"/>
      <c r="G25" s="242"/>
      <c r="H25" s="170"/>
      <c r="I25" s="171"/>
    </row>
    <row r="26" spans="1:9" ht="21" customHeight="1">
      <c r="A26" s="229"/>
      <c r="B26" s="229"/>
      <c r="C26" s="240" t="s">
        <v>311</v>
      </c>
      <c r="D26" s="240"/>
      <c r="E26" s="240"/>
      <c r="F26" s="240"/>
      <c r="G26" s="240"/>
      <c r="H26" s="170"/>
      <c r="I26" s="171"/>
    </row>
    <row r="27" spans="1:9" ht="21" customHeight="1">
      <c r="A27" s="229"/>
      <c r="B27" s="229"/>
      <c r="C27" s="240" t="s">
        <v>312</v>
      </c>
      <c r="D27" s="240"/>
      <c r="E27" s="240"/>
      <c r="F27" s="240"/>
      <c r="G27" s="240"/>
      <c r="H27" s="170"/>
      <c r="I27" s="171"/>
    </row>
    <row r="28" spans="1:9" ht="21" customHeight="1">
      <c r="A28" s="229"/>
      <c r="B28" s="229"/>
      <c r="C28" s="240" t="s">
        <v>313</v>
      </c>
      <c r="D28" s="240"/>
      <c r="E28" s="240"/>
      <c r="F28" s="240"/>
      <c r="G28" s="240"/>
      <c r="H28" s="170"/>
      <c r="I28" s="171"/>
    </row>
    <row r="29" spans="1:9" ht="21" customHeight="1">
      <c r="A29" s="229"/>
      <c r="B29" s="229"/>
      <c r="C29" s="240" t="s">
        <v>314</v>
      </c>
      <c r="D29" s="240"/>
      <c r="E29" s="240"/>
      <c r="F29" s="240"/>
      <c r="G29" s="240"/>
      <c r="H29" s="170"/>
      <c r="I29" s="171"/>
    </row>
    <row r="30" spans="1:9" ht="21" customHeight="1">
      <c r="A30" s="229"/>
      <c r="B30" s="229"/>
      <c r="C30" s="240" t="s">
        <v>315</v>
      </c>
      <c r="D30" s="240"/>
      <c r="E30" s="240"/>
      <c r="F30" s="240"/>
      <c r="G30" s="240"/>
      <c r="H30" s="170"/>
      <c r="I30" s="171"/>
    </row>
    <row r="31" spans="1:9" ht="21" customHeight="1">
      <c r="A31" s="229"/>
      <c r="B31" s="229"/>
      <c r="C31" s="240" t="s">
        <v>316</v>
      </c>
      <c r="D31" s="240"/>
      <c r="E31" s="240"/>
      <c r="F31" s="240"/>
      <c r="G31" s="240"/>
      <c r="H31" s="170"/>
      <c r="I31" s="171"/>
    </row>
    <row r="32" spans="1:9" ht="21" customHeight="1">
      <c r="A32" s="229"/>
      <c r="B32" s="229"/>
      <c r="C32" s="240" t="s">
        <v>317</v>
      </c>
      <c r="D32" s="240"/>
      <c r="E32" s="240"/>
      <c r="F32" s="240"/>
      <c r="G32" s="240"/>
      <c r="H32" s="170"/>
      <c r="I32" s="171"/>
    </row>
    <row r="33" spans="1:9" ht="21" customHeight="1">
      <c r="A33" s="229"/>
      <c r="B33" s="229"/>
      <c r="C33" s="240" t="s">
        <v>318</v>
      </c>
      <c r="D33" s="240"/>
      <c r="E33" s="240"/>
      <c r="F33" s="240"/>
      <c r="G33" s="240"/>
      <c r="H33" s="170"/>
      <c r="I33" s="171"/>
    </row>
    <row r="34" spans="1:9" ht="21" customHeight="1">
      <c r="A34" s="229"/>
      <c r="B34" s="230"/>
      <c r="C34" s="240" t="s">
        <v>319</v>
      </c>
      <c r="D34" s="240"/>
      <c r="E34" s="240"/>
      <c r="F34" s="240"/>
      <c r="G34" s="240"/>
      <c r="H34" s="170"/>
      <c r="I34" s="171"/>
    </row>
    <row r="35" spans="1:9" ht="72.75" customHeight="1">
      <c r="A35" s="229"/>
      <c r="B35" s="14" t="s">
        <v>320</v>
      </c>
      <c r="C35" s="235"/>
      <c r="D35" s="235"/>
      <c r="E35" s="235"/>
      <c r="F35" s="235"/>
      <c r="G35" s="235"/>
      <c r="H35" s="235"/>
      <c r="I35" s="235"/>
    </row>
    <row r="36" spans="1:9" ht="24" customHeight="1">
      <c r="A36" s="220" t="s">
        <v>321</v>
      </c>
      <c r="B36" s="220"/>
      <c r="C36" s="15" t="s">
        <v>322</v>
      </c>
      <c r="D36" s="15" t="s">
        <v>183</v>
      </c>
      <c r="E36" s="15" t="s">
        <v>303</v>
      </c>
      <c r="F36" s="236" t="s">
        <v>323</v>
      </c>
      <c r="G36" s="236"/>
      <c r="H36" s="236"/>
      <c r="I36" s="236"/>
    </row>
    <row r="37" spans="1:9" ht="24" customHeight="1">
      <c r="A37" s="220"/>
      <c r="B37" s="220"/>
      <c r="C37" s="16"/>
      <c r="D37" s="16"/>
      <c r="E37" s="16"/>
      <c r="F37" s="237"/>
      <c r="G37" s="238"/>
      <c r="H37" s="238"/>
      <c r="I37" s="239"/>
    </row>
    <row r="38" spans="1:9" ht="24" customHeight="1">
      <c r="A38" s="220"/>
      <c r="B38" s="220"/>
      <c r="C38" s="16"/>
      <c r="D38" s="16"/>
      <c r="E38" s="16"/>
      <c r="F38" s="237"/>
      <c r="G38" s="238"/>
      <c r="H38" s="238"/>
      <c r="I38" s="239"/>
    </row>
    <row r="39" spans="1:9" ht="24" customHeight="1">
      <c r="A39" s="220"/>
      <c r="B39" s="220"/>
      <c r="C39" s="16"/>
      <c r="D39" s="16"/>
      <c r="E39" s="16"/>
      <c r="F39" s="237"/>
      <c r="G39" s="238"/>
      <c r="H39" s="238"/>
      <c r="I39" s="239"/>
    </row>
    <row r="40" spans="1:9" ht="24" customHeight="1">
      <c r="A40" s="220"/>
      <c r="B40" s="220"/>
      <c r="C40" s="16"/>
      <c r="D40" s="16"/>
      <c r="E40" s="16"/>
      <c r="F40" s="237"/>
      <c r="G40" s="238"/>
      <c r="H40" s="238"/>
      <c r="I40" s="239"/>
    </row>
    <row r="41" spans="1:9" ht="21" customHeight="1">
      <c r="A41" s="221" t="s">
        <v>324</v>
      </c>
      <c r="B41" s="222"/>
      <c r="C41" s="223" t="s">
        <v>325</v>
      </c>
      <c r="D41" s="226"/>
      <c r="E41" s="224"/>
      <c r="F41" s="223" t="s">
        <v>222</v>
      </c>
      <c r="G41" s="232"/>
      <c r="H41" s="232"/>
      <c r="I41" s="219"/>
    </row>
    <row r="42" spans="1:9" ht="84" customHeight="1">
      <c r="A42" s="223"/>
      <c r="B42" s="224"/>
      <c r="C42" s="174" t="s">
        <v>326</v>
      </c>
      <c r="D42" s="233"/>
      <c r="E42" s="234"/>
      <c r="F42" s="174" t="s">
        <v>264</v>
      </c>
      <c r="G42" s="175"/>
      <c r="H42" s="175"/>
      <c r="I42" s="176"/>
    </row>
    <row r="43" spans="1:9" ht="35.1" customHeight="1">
      <c r="A43" s="215" t="s">
        <v>265</v>
      </c>
      <c r="B43" s="216"/>
      <c r="C43" s="174"/>
      <c r="D43" s="175"/>
      <c r="E43" s="175"/>
      <c r="F43" s="175"/>
      <c r="G43" s="175"/>
      <c r="H43" s="175"/>
      <c r="I43" s="176"/>
    </row>
    <row r="44" spans="1:9" ht="20.100000000000001" customHeight="1">
      <c r="A44" s="167" t="s">
        <v>266</v>
      </c>
      <c r="B44" s="217"/>
      <c r="C44" s="159" t="s">
        <v>327</v>
      </c>
      <c r="D44" s="159" t="s">
        <v>225</v>
      </c>
      <c r="E44" s="159" t="s">
        <v>267</v>
      </c>
      <c r="F44" s="172" t="s">
        <v>227</v>
      </c>
      <c r="G44" s="172"/>
      <c r="H44" s="172" t="s">
        <v>268</v>
      </c>
      <c r="I44" s="172"/>
    </row>
    <row r="45" spans="1:9" ht="20.100000000000001" customHeight="1">
      <c r="A45" s="168"/>
      <c r="B45" s="218"/>
      <c r="C45" s="162"/>
      <c r="D45" s="162"/>
      <c r="E45" s="162"/>
      <c r="F45" s="172"/>
      <c r="G45" s="172"/>
      <c r="H45" s="172"/>
      <c r="I45" s="172"/>
    </row>
    <row r="46" spans="1:9" ht="21" customHeight="1">
      <c r="A46" s="168"/>
      <c r="B46" s="218"/>
      <c r="C46" s="159" t="s">
        <v>328</v>
      </c>
      <c r="D46" s="19" t="s">
        <v>270</v>
      </c>
      <c r="E46" s="13"/>
      <c r="F46" s="172"/>
      <c r="G46" s="173"/>
      <c r="H46" s="173"/>
      <c r="I46" s="173"/>
    </row>
    <row r="47" spans="1:9" ht="21" customHeight="1">
      <c r="A47" s="168"/>
      <c r="B47" s="218"/>
      <c r="C47" s="160"/>
      <c r="D47" s="19" t="s">
        <v>270</v>
      </c>
      <c r="E47" s="13"/>
      <c r="F47" s="170"/>
      <c r="G47" s="171"/>
      <c r="H47" s="179"/>
      <c r="I47" s="180"/>
    </row>
    <row r="48" spans="1:9" ht="21" customHeight="1">
      <c r="A48" s="168"/>
      <c r="B48" s="218"/>
      <c r="C48" s="161"/>
      <c r="D48" s="13" t="s">
        <v>233</v>
      </c>
      <c r="E48" s="13"/>
      <c r="F48" s="170"/>
      <c r="G48" s="171"/>
      <c r="H48" s="179"/>
      <c r="I48" s="180"/>
    </row>
    <row r="49" spans="1:9" ht="21" customHeight="1">
      <c r="A49" s="168"/>
      <c r="B49" s="218"/>
      <c r="C49" s="159" t="s">
        <v>329</v>
      </c>
      <c r="D49" s="19" t="s">
        <v>270</v>
      </c>
      <c r="E49" s="13"/>
      <c r="F49" s="170"/>
      <c r="G49" s="171"/>
      <c r="H49" s="179"/>
      <c r="I49" s="180"/>
    </row>
    <row r="50" spans="1:9" ht="21" customHeight="1">
      <c r="A50" s="168"/>
      <c r="B50" s="218"/>
      <c r="C50" s="160"/>
      <c r="D50" s="19" t="s">
        <v>270</v>
      </c>
      <c r="E50" s="13"/>
      <c r="F50" s="170"/>
      <c r="G50" s="171"/>
      <c r="H50" s="179"/>
      <c r="I50" s="180"/>
    </row>
    <row r="51" spans="1:9" ht="28.5" customHeight="1">
      <c r="A51" s="169"/>
      <c r="B51" s="219"/>
      <c r="C51" s="161"/>
      <c r="D51" s="13" t="s">
        <v>233</v>
      </c>
      <c r="E51" s="13"/>
      <c r="F51" s="170"/>
      <c r="G51" s="171"/>
      <c r="H51" s="179"/>
      <c r="I51" s="180"/>
    </row>
    <row r="52" spans="1:9" ht="35.1" customHeight="1">
      <c r="A52" s="215" t="s">
        <v>272</v>
      </c>
      <c r="B52" s="216"/>
      <c r="C52" s="174"/>
      <c r="D52" s="175"/>
      <c r="E52" s="175"/>
      <c r="F52" s="175"/>
      <c r="G52" s="175"/>
      <c r="H52" s="175"/>
      <c r="I52" s="176"/>
    </row>
    <row r="53" spans="1:9" ht="20.100000000000001" customHeight="1">
      <c r="A53" s="167" t="s">
        <v>266</v>
      </c>
      <c r="B53" s="217"/>
      <c r="C53" s="159" t="s">
        <v>327</v>
      </c>
      <c r="D53" s="159" t="s">
        <v>225</v>
      </c>
      <c r="E53" s="159" t="s">
        <v>267</v>
      </c>
      <c r="F53" s="167" t="s">
        <v>227</v>
      </c>
      <c r="G53" s="225"/>
      <c r="H53" s="172" t="s">
        <v>268</v>
      </c>
      <c r="I53" s="172"/>
    </row>
    <row r="54" spans="1:9" ht="20.100000000000001" customHeight="1">
      <c r="A54" s="168"/>
      <c r="B54" s="218"/>
      <c r="C54" s="162"/>
      <c r="D54" s="162"/>
      <c r="E54" s="162"/>
      <c r="F54" s="223"/>
      <c r="G54" s="224"/>
      <c r="H54" s="172"/>
      <c r="I54" s="172"/>
    </row>
    <row r="55" spans="1:9" ht="21" customHeight="1">
      <c r="A55" s="168"/>
      <c r="B55" s="218"/>
      <c r="C55" s="159" t="s">
        <v>328</v>
      </c>
      <c r="D55" s="19" t="s">
        <v>270</v>
      </c>
      <c r="E55" s="13"/>
      <c r="F55" s="170"/>
      <c r="G55" s="171"/>
      <c r="H55" s="173"/>
      <c r="I55" s="173"/>
    </row>
    <row r="56" spans="1:9" ht="21" customHeight="1">
      <c r="A56" s="168"/>
      <c r="B56" s="218"/>
      <c r="C56" s="160"/>
      <c r="D56" s="19" t="s">
        <v>270</v>
      </c>
      <c r="E56" s="13"/>
      <c r="F56" s="170"/>
      <c r="G56" s="171"/>
      <c r="H56" s="173"/>
      <c r="I56" s="173"/>
    </row>
    <row r="57" spans="1:9" ht="21" customHeight="1">
      <c r="A57" s="168"/>
      <c r="B57" s="218"/>
      <c r="C57" s="161"/>
      <c r="D57" s="13" t="s">
        <v>233</v>
      </c>
      <c r="E57" s="13"/>
      <c r="F57" s="170"/>
      <c r="G57" s="171"/>
      <c r="H57" s="173"/>
      <c r="I57" s="173"/>
    </row>
    <row r="58" spans="1:9" ht="21" customHeight="1">
      <c r="A58" s="168"/>
      <c r="B58" s="218"/>
      <c r="C58" s="159" t="s">
        <v>329</v>
      </c>
      <c r="D58" s="19" t="s">
        <v>270</v>
      </c>
      <c r="E58" s="13"/>
      <c r="F58" s="170"/>
      <c r="G58" s="171"/>
      <c r="H58" s="173"/>
      <c r="I58" s="173"/>
    </row>
    <row r="59" spans="1:9" ht="21" customHeight="1">
      <c r="A59" s="168"/>
      <c r="B59" s="218"/>
      <c r="C59" s="160"/>
      <c r="D59" s="19" t="s">
        <v>270</v>
      </c>
      <c r="E59" s="13"/>
      <c r="F59" s="170"/>
      <c r="G59" s="171"/>
      <c r="H59" s="173"/>
      <c r="I59" s="173"/>
    </row>
    <row r="60" spans="1:9" ht="29.25" customHeight="1">
      <c r="A60" s="169"/>
      <c r="B60" s="219"/>
      <c r="C60" s="161"/>
      <c r="D60" s="13" t="s">
        <v>233</v>
      </c>
      <c r="E60" s="13"/>
      <c r="F60" s="170"/>
      <c r="G60" s="171"/>
      <c r="H60" s="173"/>
      <c r="I60" s="173"/>
    </row>
    <row r="61" spans="1:9" ht="35.1" customHeight="1">
      <c r="A61" s="215" t="s">
        <v>273</v>
      </c>
      <c r="B61" s="216"/>
      <c r="C61" s="174"/>
      <c r="D61" s="175"/>
      <c r="E61" s="175"/>
      <c r="F61" s="175"/>
      <c r="G61" s="175"/>
      <c r="H61" s="175"/>
      <c r="I61" s="176"/>
    </row>
    <row r="62" spans="1:9" ht="20.100000000000001" customHeight="1">
      <c r="A62" s="167" t="s">
        <v>266</v>
      </c>
      <c r="B62" s="217"/>
      <c r="C62" s="159" t="s">
        <v>327</v>
      </c>
      <c r="D62" s="159" t="s">
        <v>225</v>
      </c>
      <c r="E62" s="159" t="s">
        <v>267</v>
      </c>
      <c r="F62" s="172" t="s">
        <v>227</v>
      </c>
      <c r="G62" s="173"/>
      <c r="H62" s="172" t="s">
        <v>268</v>
      </c>
      <c r="I62" s="172"/>
    </row>
    <row r="63" spans="1:9" ht="24.75" customHeight="1">
      <c r="A63" s="168"/>
      <c r="B63" s="218"/>
      <c r="C63" s="162"/>
      <c r="D63" s="162"/>
      <c r="E63" s="162"/>
      <c r="F63" s="173"/>
      <c r="G63" s="173"/>
      <c r="H63" s="172"/>
      <c r="I63" s="172"/>
    </row>
    <row r="64" spans="1:9" ht="21" customHeight="1">
      <c r="A64" s="168"/>
      <c r="B64" s="218"/>
      <c r="C64" s="159" t="s">
        <v>328</v>
      </c>
      <c r="D64" s="19" t="s">
        <v>270</v>
      </c>
      <c r="E64" s="13"/>
      <c r="F64" s="172"/>
      <c r="G64" s="173"/>
      <c r="H64" s="173"/>
      <c r="I64" s="173"/>
    </row>
    <row r="65" spans="1:9" ht="21" customHeight="1">
      <c r="A65" s="168"/>
      <c r="B65" s="218"/>
      <c r="C65" s="160"/>
      <c r="D65" s="19" t="s">
        <v>270</v>
      </c>
      <c r="E65" s="13"/>
      <c r="F65" s="170"/>
      <c r="G65" s="231"/>
      <c r="H65" s="173"/>
      <c r="I65" s="173"/>
    </row>
    <row r="66" spans="1:9" ht="21" customHeight="1">
      <c r="A66" s="168"/>
      <c r="B66" s="218"/>
      <c r="C66" s="161"/>
      <c r="D66" s="13" t="s">
        <v>233</v>
      </c>
      <c r="E66" s="13"/>
      <c r="F66" s="170"/>
      <c r="G66" s="171"/>
      <c r="H66" s="173"/>
      <c r="I66" s="173"/>
    </row>
    <row r="67" spans="1:9" ht="21" customHeight="1">
      <c r="A67" s="168"/>
      <c r="B67" s="218"/>
      <c r="C67" s="159" t="s">
        <v>329</v>
      </c>
      <c r="D67" s="19" t="s">
        <v>270</v>
      </c>
      <c r="E67" s="13"/>
      <c r="F67" s="170"/>
      <c r="G67" s="171"/>
      <c r="H67" s="173"/>
      <c r="I67" s="173"/>
    </row>
    <row r="68" spans="1:9" ht="21" customHeight="1">
      <c r="A68" s="168"/>
      <c r="B68" s="218"/>
      <c r="C68" s="160"/>
      <c r="D68" s="19" t="s">
        <v>270</v>
      </c>
      <c r="E68" s="13"/>
      <c r="F68" s="170"/>
      <c r="G68" s="171"/>
      <c r="H68" s="173"/>
      <c r="I68" s="173"/>
    </row>
    <row r="69" spans="1:9" ht="33" customHeight="1">
      <c r="A69" s="169"/>
      <c r="B69" s="219"/>
      <c r="C69" s="162"/>
      <c r="D69" s="18" t="s">
        <v>233</v>
      </c>
      <c r="E69" s="18"/>
      <c r="F69" s="170"/>
      <c r="G69" s="171"/>
      <c r="H69" s="173"/>
      <c r="I69" s="173"/>
    </row>
    <row r="70" spans="1:9" ht="39.75" customHeight="1">
      <c r="A70" s="173" t="s">
        <v>233</v>
      </c>
      <c r="B70" s="173"/>
      <c r="C70" s="173"/>
      <c r="D70" s="173"/>
      <c r="E70" s="173"/>
      <c r="F70" s="173"/>
      <c r="G70" s="173"/>
      <c r="H70" s="173"/>
      <c r="I70" s="173"/>
    </row>
    <row r="71" spans="1:9" ht="35.1" customHeight="1">
      <c r="A71" s="215" t="s">
        <v>274</v>
      </c>
      <c r="B71" s="216"/>
      <c r="C71" s="174"/>
      <c r="D71" s="175"/>
      <c r="E71" s="175"/>
      <c r="F71" s="175"/>
      <c r="G71" s="175"/>
      <c r="H71" s="175"/>
      <c r="I71" s="176"/>
    </row>
    <row r="72" spans="1:9" ht="20.100000000000001" customHeight="1">
      <c r="A72" s="167" t="s">
        <v>275</v>
      </c>
      <c r="B72" s="217"/>
      <c r="C72" s="159" t="s">
        <v>327</v>
      </c>
      <c r="D72" s="159" t="s">
        <v>225</v>
      </c>
      <c r="E72" s="159" t="s">
        <v>267</v>
      </c>
      <c r="F72" s="170" t="s">
        <v>227</v>
      </c>
      <c r="G72" s="179"/>
      <c r="H72" s="180"/>
      <c r="I72" s="159" t="s">
        <v>268</v>
      </c>
    </row>
    <row r="73" spans="1:9" ht="20.100000000000001" customHeight="1">
      <c r="A73" s="168"/>
      <c r="B73" s="218"/>
      <c r="C73" s="162"/>
      <c r="D73" s="162"/>
      <c r="E73" s="162"/>
      <c r="F73" s="170" t="s">
        <v>330</v>
      </c>
      <c r="G73" s="179"/>
      <c r="H73" s="159" t="s">
        <v>277</v>
      </c>
      <c r="I73" s="162"/>
    </row>
    <row r="74" spans="1:9" ht="20.100000000000001" customHeight="1">
      <c r="A74" s="168"/>
      <c r="B74" s="218"/>
      <c r="C74" s="161"/>
      <c r="D74" s="161"/>
      <c r="E74" s="161"/>
      <c r="F74" s="19" t="s">
        <v>278</v>
      </c>
      <c r="G74" s="19" t="s">
        <v>278</v>
      </c>
      <c r="H74" s="161"/>
      <c r="I74" s="161"/>
    </row>
    <row r="75" spans="1:9" ht="21" customHeight="1">
      <c r="A75" s="168"/>
      <c r="B75" s="218"/>
      <c r="C75" s="159" t="s">
        <v>328</v>
      </c>
      <c r="D75" s="19" t="s">
        <v>270</v>
      </c>
      <c r="E75" s="13"/>
      <c r="F75" s="13"/>
      <c r="G75" s="13"/>
      <c r="H75" s="13"/>
      <c r="I75" s="13"/>
    </row>
    <row r="76" spans="1:9" ht="21" customHeight="1">
      <c r="A76" s="168"/>
      <c r="B76" s="218"/>
      <c r="C76" s="160"/>
      <c r="D76" s="19" t="s">
        <v>270</v>
      </c>
      <c r="E76" s="13"/>
      <c r="F76" s="13"/>
      <c r="G76" s="13"/>
      <c r="H76" s="13"/>
      <c r="I76" s="13"/>
    </row>
    <row r="77" spans="1:9" ht="30" customHeight="1">
      <c r="A77" s="168"/>
      <c r="B77" s="218"/>
      <c r="C77" s="161"/>
      <c r="D77" s="13" t="s">
        <v>233</v>
      </c>
      <c r="E77" s="13"/>
      <c r="F77" s="13"/>
      <c r="G77" s="13"/>
      <c r="H77" s="13"/>
      <c r="I77" s="13"/>
    </row>
    <row r="78" spans="1:9" ht="21" customHeight="1">
      <c r="A78" s="168"/>
      <c r="B78" s="218"/>
      <c r="C78" s="159" t="s">
        <v>329</v>
      </c>
      <c r="D78" s="19" t="s">
        <v>270</v>
      </c>
      <c r="E78" s="13"/>
      <c r="F78" s="13"/>
      <c r="G78" s="13"/>
      <c r="H78" s="13"/>
      <c r="I78" s="13"/>
    </row>
    <row r="79" spans="1:9" ht="21" customHeight="1">
      <c r="A79" s="168"/>
      <c r="B79" s="218"/>
      <c r="C79" s="160"/>
      <c r="D79" s="19" t="s">
        <v>270</v>
      </c>
      <c r="E79" s="13"/>
      <c r="F79" s="13"/>
      <c r="G79" s="13"/>
      <c r="H79" s="13"/>
      <c r="I79" s="13"/>
    </row>
    <row r="80" spans="1:9" ht="30.75" customHeight="1">
      <c r="A80" s="169"/>
      <c r="B80" s="219"/>
      <c r="C80" s="161"/>
      <c r="D80" s="13" t="s">
        <v>233</v>
      </c>
      <c r="E80" s="13"/>
      <c r="F80" s="13"/>
      <c r="G80" s="13"/>
      <c r="H80" s="13"/>
      <c r="I80" s="13"/>
    </row>
    <row r="81" spans="1:9" ht="36" customHeight="1">
      <c r="A81" s="215" t="s">
        <v>279</v>
      </c>
      <c r="B81" s="216"/>
      <c r="C81" s="174"/>
      <c r="D81" s="175"/>
      <c r="E81" s="175"/>
      <c r="F81" s="175"/>
      <c r="G81" s="175"/>
      <c r="H81" s="175"/>
      <c r="I81" s="176"/>
    </row>
    <row r="82" spans="1:9" ht="20.100000000000001" customHeight="1">
      <c r="A82" s="167" t="s">
        <v>275</v>
      </c>
      <c r="B82" s="217"/>
      <c r="C82" s="159" t="s">
        <v>327</v>
      </c>
      <c r="D82" s="159" t="s">
        <v>225</v>
      </c>
      <c r="E82" s="159" t="s">
        <v>267</v>
      </c>
      <c r="F82" s="170" t="s">
        <v>227</v>
      </c>
      <c r="G82" s="179"/>
      <c r="H82" s="180"/>
      <c r="I82" s="159" t="s">
        <v>268</v>
      </c>
    </row>
    <row r="83" spans="1:9" ht="20.100000000000001" customHeight="1">
      <c r="A83" s="168"/>
      <c r="B83" s="218"/>
      <c r="C83" s="162"/>
      <c r="D83" s="162"/>
      <c r="E83" s="162"/>
      <c r="F83" s="170" t="s">
        <v>330</v>
      </c>
      <c r="G83" s="179"/>
      <c r="H83" s="159" t="s">
        <v>277</v>
      </c>
      <c r="I83" s="162"/>
    </row>
    <row r="84" spans="1:9" ht="20.100000000000001" customHeight="1">
      <c r="A84" s="168"/>
      <c r="B84" s="218"/>
      <c r="C84" s="161"/>
      <c r="D84" s="161"/>
      <c r="E84" s="161"/>
      <c r="F84" s="19" t="s">
        <v>278</v>
      </c>
      <c r="G84" s="19" t="s">
        <v>278</v>
      </c>
      <c r="H84" s="161"/>
      <c r="I84" s="161"/>
    </row>
    <row r="85" spans="1:9" ht="21" customHeight="1">
      <c r="A85" s="168"/>
      <c r="B85" s="218"/>
      <c r="C85" s="159" t="s">
        <v>328</v>
      </c>
      <c r="D85" s="19" t="s">
        <v>270</v>
      </c>
      <c r="E85" s="13"/>
      <c r="F85" s="13"/>
      <c r="G85" s="13"/>
      <c r="H85" s="13"/>
      <c r="I85" s="13"/>
    </row>
    <row r="86" spans="1:9" ht="21" customHeight="1">
      <c r="A86" s="168"/>
      <c r="B86" s="218"/>
      <c r="C86" s="160"/>
      <c r="D86" s="19" t="s">
        <v>270</v>
      </c>
      <c r="E86" s="13"/>
      <c r="F86" s="13"/>
      <c r="G86" s="13"/>
      <c r="H86" s="13"/>
      <c r="I86" s="13"/>
    </row>
    <row r="87" spans="1:9" ht="21" customHeight="1">
      <c r="A87" s="168"/>
      <c r="B87" s="218"/>
      <c r="C87" s="161"/>
      <c r="D87" s="13" t="s">
        <v>233</v>
      </c>
      <c r="E87" s="13"/>
      <c r="F87" s="13"/>
      <c r="G87" s="13"/>
      <c r="H87" s="13"/>
      <c r="I87" s="13"/>
    </row>
    <row r="88" spans="1:9" ht="21" customHeight="1">
      <c r="A88" s="168"/>
      <c r="B88" s="218"/>
      <c r="C88" s="159" t="s">
        <v>329</v>
      </c>
      <c r="D88" s="19" t="s">
        <v>270</v>
      </c>
      <c r="E88" s="13"/>
      <c r="F88" s="13"/>
      <c r="G88" s="13"/>
      <c r="H88" s="13"/>
      <c r="I88" s="13"/>
    </row>
    <row r="89" spans="1:9" ht="21" customHeight="1">
      <c r="A89" s="168"/>
      <c r="B89" s="218"/>
      <c r="C89" s="160"/>
      <c r="D89" s="19" t="s">
        <v>270</v>
      </c>
      <c r="E89" s="13"/>
      <c r="F89" s="13"/>
      <c r="G89" s="13"/>
      <c r="H89" s="13"/>
      <c r="I89" s="13"/>
    </row>
    <row r="90" spans="1:9" ht="23.25" customHeight="1">
      <c r="A90" s="169"/>
      <c r="B90" s="219"/>
      <c r="C90" s="161"/>
      <c r="D90" s="13" t="s">
        <v>233</v>
      </c>
      <c r="E90" s="13"/>
      <c r="F90" s="13"/>
      <c r="G90" s="13"/>
      <c r="H90" s="13"/>
      <c r="I90" s="13"/>
    </row>
    <row r="91" spans="1:9" ht="35.1" customHeight="1">
      <c r="A91" s="215" t="s">
        <v>280</v>
      </c>
      <c r="B91" s="216"/>
      <c r="C91" s="174"/>
      <c r="D91" s="175"/>
      <c r="E91" s="175"/>
      <c r="F91" s="175"/>
      <c r="G91" s="175"/>
      <c r="H91" s="175"/>
      <c r="I91" s="176"/>
    </row>
    <row r="92" spans="1:9" ht="20.100000000000001" customHeight="1">
      <c r="A92" s="167" t="s">
        <v>275</v>
      </c>
      <c r="B92" s="217"/>
      <c r="C92" s="159" t="s">
        <v>327</v>
      </c>
      <c r="D92" s="159" t="s">
        <v>225</v>
      </c>
      <c r="E92" s="159" t="s">
        <v>267</v>
      </c>
      <c r="F92" s="170" t="s">
        <v>227</v>
      </c>
      <c r="G92" s="179"/>
      <c r="H92" s="180"/>
      <c r="I92" s="159" t="s">
        <v>268</v>
      </c>
    </row>
    <row r="93" spans="1:9" ht="20.100000000000001" customHeight="1">
      <c r="A93" s="168"/>
      <c r="B93" s="218"/>
      <c r="C93" s="162"/>
      <c r="D93" s="162"/>
      <c r="E93" s="162"/>
      <c r="F93" s="170" t="s">
        <v>330</v>
      </c>
      <c r="G93" s="179"/>
      <c r="H93" s="159" t="s">
        <v>277</v>
      </c>
      <c r="I93" s="162"/>
    </row>
    <row r="94" spans="1:9" ht="20.100000000000001" customHeight="1">
      <c r="A94" s="168"/>
      <c r="B94" s="218"/>
      <c r="C94" s="161"/>
      <c r="D94" s="161"/>
      <c r="E94" s="161"/>
      <c r="F94" s="19" t="s">
        <v>278</v>
      </c>
      <c r="G94" s="19" t="s">
        <v>278</v>
      </c>
      <c r="H94" s="161"/>
      <c r="I94" s="161"/>
    </row>
    <row r="95" spans="1:9" ht="21" customHeight="1">
      <c r="A95" s="168"/>
      <c r="B95" s="218"/>
      <c r="C95" s="159" t="s">
        <v>328</v>
      </c>
      <c r="D95" s="19" t="s">
        <v>270</v>
      </c>
      <c r="E95" s="13"/>
      <c r="F95" s="13"/>
      <c r="G95" s="13"/>
      <c r="H95" s="13"/>
      <c r="I95" s="13"/>
    </row>
    <row r="96" spans="1:9" ht="21" customHeight="1">
      <c r="A96" s="168"/>
      <c r="B96" s="218"/>
      <c r="C96" s="160"/>
      <c r="D96" s="19" t="s">
        <v>270</v>
      </c>
      <c r="E96" s="13"/>
      <c r="F96" s="13"/>
      <c r="G96" s="13"/>
      <c r="H96" s="13"/>
      <c r="I96" s="13"/>
    </row>
    <row r="97" spans="1:9" ht="21" customHeight="1">
      <c r="A97" s="168"/>
      <c r="B97" s="218"/>
      <c r="C97" s="161"/>
      <c r="D97" s="13" t="s">
        <v>233</v>
      </c>
      <c r="E97" s="13"/>
      <c r="F97" s="13"/>
      <c r="G97" s="13"/>
      <c r="H97" s="13"/>
      <c r="I97" s="13"/>
    </row>
    <row r="98" spans="1:9" ht="21" customHeight="1">
      <c r="A98" s="168"/>
      <c r="B98" s="218"/>
      <c r="C98" s="159" t="s">
        <v>329</v>
      </c>
      <c r="D98" s="19" t="s">
        <v>270</v>
      </c>
      <c r="E98" s="13"/>
      <c r="F98" s="13"/>
      <c r="G98" s="13"/>
      <c r="H98" s="13"/>
      <c r="I98" s="13"/>
    </row>
    <row r="99" spans="1:9" ht="21" customHeight="1">
      <c r="A99" s="168"/>
      <c r="B99" s="218"/>
      <c r="C99" s="160"/>
      <c r="D99" s="19" t="s">
        <v>270</v>
      </c>
      <c r="E99" s="13"/>
      <c r="F99" s="13"/>
      <c r="G99" s="13"/>
      <c r="H99" s="13"/>
      <c r="I99" s="13"/>
    </row>
    <row r="100" spans="1:9" ht="23.25" customHeight="1">
      <c r="A100" s="169"/>
      <c r="B100" s="219"/>
      <c r="C100" s="162"/>
      <c r="D100" s="18" t="s">
        <v>233</v>
      </c>
      <c r="E100" s="18"/>
      <c r="F100" s="18"/>
      <c r="G100" s="18"/>
      <c r="H100" s="18"/>
      <c r="I100" s="18"/>
    </row>
    <row r="101" spans="1:9" ht="31.5" customHeight="1">
      <c r="A101" s="173" t="s">
        <v>233</v>
      </c>
      <c r="B101" s="173"/>
      <c r="C101" s="173"/>
      <c r="D101" s="173"/>
      <c r="E101" s="173"/>
      <c r="F101" s="173"/>
      <c r="G101" s="173"/>
      <c r="H101" s="173"/>
      <c r="I101" s="173"/>
    </row>
    <row r="102" spans="1:9" ht="158.25" customHeight="1">
      <c r="A102" s="227" t="s">
        <v>331</v>
      </c>
      <c r="B102" s="227"/>
      <c r="C102" s="227"/>
      <c r="D102" s="227"/>
      <c r="E102" s="227"/>
      <c r="F102" s="227"/>
      <c r="G102" s="227"/>
      <c r="H102" s="227"/>
      <c r="I102" s="227"/>
    </row>
  </sheetData>
  <mergeCells count="193">
    <mergeCell ref="A6:B6"/>
    <mergeCell ref="C6:D6"/>
    <mergeCell ref="E6:G6"/>
    <mergeCell ref="H6:I6"/>
    <mergeCell ref="A7:B7"/>
    <mergeCell ref="C7:D7"/>
    <mergeCell ref="E7:G7"/>
    <mergeCell ref="H7:I7"/>
    <mergeCell ref="A1:B1"/>
    <mergeCell ref="A2:I2"/>
    <mergeCell ref="A3:I3"/>
    <mergeCell ref="A4:B4"/>
    <mergeCell ref="C4:I4"/>
    <mergeCell ref="A5:B5"/>
    <mergeCell ref="C5:D5"/>
    <mergeCell ref="E5:G5"/>
    <mergeCell ref="H5:I5"/>
    <mergeCell ref="A12:B12"/>
    <mergeCell ref="C12:I12"/>
    <mergeCell ref="A13:B13"/>
    <mergeCell ref="C13:I13"/>
    <mergeCell ref="A14:B14"/>
    <mergeCell ref="C14:D14"/>
    <mergeCell ref="E14:G14"/>
    <mergeCell ref="H14:I14"/>
    <mergeCell ref="A8:B8"/>
    <mergeCell ref="C8:I8"/>
    <mergeCell ref="C9:I9"/>
    <mergeCell ref="C10:I10"/>
    <mergeCell ref="A9:B10"/>
    <mergeCell ref="A11:B11"/>
    <mergeCell ref="C11:E11"/>
    <mergeCell ref="F11:I11"/>
    <mergeCell ref="H19:I19"/>
    <mergeCell ref="C20:G20"/>
    <mergeCell ref="H20:I20"/>
    <mergeCell ref="C21:G21"/>
    <mergeCell ref="H21:I21"/>
    <mergeCell ref="C22:G22"/>
    <mergeCell ref="H22:I22"/>
    <mergeCell ref="A15:B15"/>
    <mergeCell ref="C15:I15"/>
    <mergeCell ref="A16:B16"/>
    <mergeCell ref="C16:I16"/>
    <mergeCell ref="C17:G17"/>
    <mergeCell ref="H17:I17"/>
    <mergeCell ref="A17:B23"/>
    <mergeCell ref="C18:G18"/>
    <mergeCell ref="H18:I18"/>
    <mergeCell ref="C19:G19"/>
    <mergeCell ref="C26:G26"/>
    <mergeCell ref="H26:I26"/>
    <mergeCell ref="C27:G27"/>
    <mergeCell ref="H27:I27"/>
    <mergeCell ref="C28:G28"/>
    <mergeCell ref="H28:I28"/>
    <mergeCell ref="C23:G23"/>
    <mergeCell ref="H23:I23"/>
    <mergeCell ref="C24:G24"/>
    <mergeCell ref="H24:I24"/>
    <mergeCell ref="C25:G25"/>
    <mergeCell ref="H25:I25"/>
    <mergeCell ref="C32:G32"/>
    <mergeCell ref="H32:I32"/>
    <mergeCell ref="C33:G33"/>
    <mergeCell ref="H33:I33"/>
    <mergeCell ref="C34:G34"/>
    <mergeCell ref="H34:I34"/>
    <mergeCell ref="C29:G29"/>
    <mergeCell ref="H29:I29"/>
    <mergeCell ref="C30:G30"/>
    <mergeCell ref="H30:I30"/>
    <mergeCell ref="C31:G31"/>
    <mergeCell ref="H31:I31"/>
    <mergeCell ref="F41:I41"/>
    <mergeCell ref="F49:G49"/>
    <mergeCell ref="H49:I49"/>
    <mergeCell ref="C42:E42"/>
    <mergeCell ref="F42:I42"/>
    <mergeCell ref="C35:I35"/>
    <mergeCell ref="F36:I36"/>
    <mergeCell ref="F37:I37"/>
    <mergeCell ref="F38:I38"/>
    <mergeCell ref="F39:I39"/>
    <mergeCell ref="F40:I40"/>
    <mergeCell ref="H60:I60"/>
    <mergeCell ref="A61:B61"/>
    <mergeCell ref="C61:I61"/>
    <mergeCell ref="C58:C60"/>
    <mergeCell ref="F58:G58"/>
    <mergeCell ref="H58:I58"/>
    <mergeCell ref="F59:G59"/>
    <mergeCell ref="H59:I59"/>
    <mergeCell ref="F60:G60"/>
    <mergeCell ref="A102:I102"/>
    <mergeCell ref="A24:A35"/>
    <mergeCell ref="B24:B34"/>
    <mergeCell ref="C44:C45"/>
    <mergeCell ref="C46:C48"/>
    <mergeCell ref="C49:C51"/>
    <mergeCell ref="A70:I70"/>
    <mergeCell ref="C55:C57"/>
    <mergeCell ref="E62:E63"/>
    <mergeCell ref="F82:H82"/>
    <mergeCell ref="C78:C80"/>
    <mergeCell ref="F67:G67"/>
    <mergeCell ref="H67:I67"/>
    <mergeCell ref="F68:G68"/>
    <mergeCell ref="H68:I68"/>
    <mergeCell ref="F69:G69"/>
    <mergeCell ref="H69:I69"/>
    <mergeCell ref="H73:H74"/>
    <mergeCell ref="E72:E74"/>
    <mergeCell ref="F64:G64"/>
    <mergeCell ref="H64:I64"/>
    <mergeCell ref="A101:I101"/>
    <mergeCell ref="C91:I91"/>
    <mergeCell ref="F65:G65"/>
    <mergeCell ref="A36:B40"/>
    <mergeCell ref="A41:B42"/>
    <mergeCell ref="A44:B51"/>
    <mergeCell ref="A53:B60"/>
    <mergeCell ref="A52:B52"/>
    <mergeCell ref="C52:I52"/>
    <mergeCell ref="F47:G47"/>
    <mergeCell ref="F53:G54"/>
    <mergeCell ref="H53:I54"/>
    <mergeCell ref="E44:E45"/>
    <mergeCell ref="C53:C54"/>
    <mergeCell ref="F55:G55"/>
    <mergeCell ref="H55:I55"/>
    <mergeCell ref="F56:G56"/>
    <mergeCell ref="H56:I56"/>
    <mergeCell ref="F57:G57"/>
    <mergeCell ref="H57:I57"/>
    <mergeCell ref="A43:B43"/>
    <mergeCell ref="C43:I43"/>
    <mergeCell ref="F46:G46"/>
    <mergeCell ref="H46:I46"/>
    <mergeCell ref="F44:G45"/>
    <mergeCell ref="H44:I45"/>
    <mergeCell ref="C41:E41"/>
    <mergeCell ref="E53:E54"/>
    <mergeCell ref="D44:D45"/>
    <mergeCell ref="D53:D54"/>
    <mergeCell ref="F50:G50"/>
    <mergeCell ref="H50:I50"/>
    <mergeCell ref="F51:G51"/>
    <mergeCell ref="H51:I51"/>
    <mergeCell ref="H47:I47"/>
    <mergeCell ref="F48:G48"/>
    <mergeCell ref="H48:I48"/>
    <mergeCell ref="H83:H84"/>
    <mergeCell ref="H93:H94"/>
    <mergeCell ref="I72:I74"/>
    <mergeCell ref="I82:I84"/>
    <mergeCell ref="I92:I94"/>
    <mergeCell ref="D82:D84"/>
    <mergeCell ref="D92:D94"/>
    <mergeCell ref="A92:B100"/>
    <mergeCell ref="F93:G93"/>
    <mergeCell ref="F92:H92"/>
    <mergeCell ref="C82:C84"/>
    <mergeCell ref="C85:C87"/>
    <mergeCell ref="C88:C90"/>
    <mergeCell ref="C92:C94"/>
    <mergeCell ref="C95:C97"/>
    <mergeCell ref="C98:C100"/>
    <mergeCell ref="F83:G83"/>
    <mergeCell ref="A91:B91"/>
    <mergeCell ref="E82:E84"/>
    <mergeCell ref="E92:E94"/>
    <mergeCell ref="A82:B90"/>
    <mergeCell ref="C67:C69"/>
    <mergeCell ref="C72:C74"/>
    <mergeCell ref="A81:B81"/>
    <mergeCell ref="C81:I81"/>
    <mergeCell ref="D62:D63"/>
    <mergeCell ref="D72:D74"/>
    <mergeCell ref="C75:C77"/>
    <mergeCell ref="A62:B69"/>
    <mergeCell ref="A71:B71"/>
    <mergeCell ref="C71:I71"/>
    <mergeCell ref="F72:H72"/>
    <mergeCell ref="F73:G73"/>
    <mergeCell ref="A72:B80"/>
    <mergeCell ref="H65:I65"/>
    <mergeCell ref="F66:G66"/>
    <mergeCell ref="H66:I66"/>
    <mergeCell ref="C62:C63"/>
    <mergeCell ref="C64:C66"/>
    <mergeCell ref="F62:G63"/>
    <mergeCell ref="H62:I63"/>
  </mergeCells>
  <phoneticPr fontId="0" type="noConversion"/>
  <printOptions horizontalCentered="1"/>
  <pageMargins left="0.47" right="0.47" top="0.39" bottom="0.39" header="0.35" footer="0.2"/>
  <pageSetup paperSize="9" scale="68" orientation="portrait" horizontalDpi="4294967294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activeCell="K27" sqref="K27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49.33203125" customWidth="1"/>
  </cols>
  <sheetData>
    <row r="1" spans="1:12" ht="22.5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73" customFormat="1" ht="9" customHeight="1"/>
    <row r="4" spans="1:12" s="74" customFormat="1" ht="24.95" customHeight="1">
      <c r="A4" s="75" t="s">
        <v>4</v>
      </c>
      <c r="B4" s="104" t="s">
        <v>5</v>
      </c>
      <c r="C4" s="104"/>
      <c r="D4" s="104"/>
      <c r="E4" s="104"/>
      <c r="F4" s="104"/>
      <c r="G4" s="104"/>
      <c r="H4" s="104"/>
      <c r="I4" s="104"/>
      <c r="J4" s="104"/>
      <c r="K4" s="75" t="s">
        <v>6</v>
      </c>
      <c r="L4" s="75" t="s">
        <v>7</v>
      </c>
    </row>
    <row r="5" spans="1:12" s="74" customFormat="1" ht="24.95" customHeight="1">
      <c r="A5" s="75" t="s">
        <v>8</v>
      </c>
      <c r="B5" s="104" t="s">
        <v>9</v>
      </c>
      <c r="C5" s="104"/>
      <c r="D5" s="104"/>
      <c r="E5" s="104"/>
      <c r="F5" s="104"/>
      <c r="G5" s="104"/>
      <c r="H5" s="104"/>
      <c r="I5" s="104"/>
      <c r="J5" s="104"/>
      <c r="K5" s="75"/>
      <c r="L5" s="75"/>
    </row>
    <row r="6" spans="1:12" s="74" customFormat="1" ht="24.95" customHeight="1">
      <c r="A6" s="75" t="s">
        <v>10</v>
      </c>
      <c r="B6" s="104" t="s">
        <v>11</v>
      </c>
      <c r="C6" s="104"/>
      <c r="D6" s="104"/>
      <c r="E6" s="104"/>
      <c r="F6" s="104"/>
      <c r="G6" s="104"/>
      <c r="H6" s="104"/>
      <c r="I6" s="104"/>
      <c r="J6" s="104"/>
      <c r="K6" s="75"/>
      <c r="L6" s="75"/>
    </row>
    <row r="7" spans="1:12" s="74" customFormat="1" ht="24.95" customHeight="1">
      <c r="A7" s="75" t="s">
        <v>12</v>
      </c>
      <c r="B7" s="104" t="s">
        <v>13</v>
      </c>
      <c r="C7" s="104"/>
      <c r="D7" s="104"/>
      <c r="E7" s="104"/>
      <c r="F7" s="104"/>
      <c r="G7" s="104"/>
      <c r="H7" s="104"/>
      <c r="I7" s="104"/>
      <c r="J7" s="104"/>
      <c r="K7" s="75"/>
      <c r="L7" s="75"/>
    </row>
    <row r="8" spans="1:12" s="74" customFormat="1" ht="24.95" customHeight="1">
      <c r="A8" s="75" t="s">
        <v>14</v>
      </c>
      <c r="B8" s="104" t="s">
        <v>15</v>
      </c>
      <c r="C8" s="104"/>
      <c r="D8" s="104"/>
      <c r="E8" s="104"/>
      <c r="F8" s="104"/>
      <c r="G8" s="104"/>
      <c r="H8" s="104"/>
      <c r="I8" s="104"/>
      <c r="J8" s="104"/>
      <c r="K8" s="75"/>
      <c r="L8" s="75"/>
    </row>
    <row r="9" spans="1:12" s="74" customFormat="1" ht="24.95" customHeight="1">
      <c r="A9" s="75" t="s">
        <v>16</v>
      </c>
      <c r="B9" s="104" t="s">
        <v>17</v>
      </c>
      <c r="C9" s="104"/>
      <c r="D9" s="104"/>
      <c r="E9" s="104"/>
      <c r="F9" s="104"/>
      <c r="G9" s="104"/>
      <c r="H9" s="104"/>
      <c r="I9" s="104"/>
      <c r="J9" s="104"/>
      <c r="K9" s="75"/>
      <c r="L9" s="75"/>
    </row>
    <row r="10" spans="1:12" s="74" customFormat="1" ht="24.95" customHeight="1">
      <c r="A10" s="75" t="s">
        <v>18</v>
      </c>
      <c r="B10" s="104" t="s">
        <v>19</v>
      </c>
      <c r="C10" s="104"/>
      <c r="D10" s="104"/>
      <c r="E10" s="104"/>
      <c r="F10" s="104"/>
      <c r="G10" s="104"/>
      <c r="H10" s="104"/>
      <c r="I10" s="104"/>
      <c r="J10" s="104"/>
      <c r="K10" s="75"/>
      <c r="L10" s="75"/>
    </row>
    <row r="11" spans="1:12" s="74" customFormat="1" ht="24.95" customHeight="1">
      <c r="A11" s="75" t="s">
        <v>20</v>
      </c>
      <c r="B11" s="104" t="s">
        <v>21</v>
      </c>
      <c r="C11" s="104"/>
      <c r="D11" s="104"/>
      <c r="E11" s="104"/>
      <c r="F11" s="104"/>
      <c r="G11" s="104"/>
      <c r="H11" s="104"/>
      <c r="I11" s="104"/>
      <c r="J11" s="104"/>
      <c r="K11" s="75"/>
      <c r="L11" s="75"/>
    </row>
    <row r="12" spans="1:12" s="74" customFormat="1" ht="24.95" customHeight="1">
      <c r="A12" s="75" t="s">
        <v>22</v>
      </c>
      <c r="B12" s="104" t="s">
        <v>23</v>
      </c>
      <c r="C12" s="104"/>
      <c r="D12" s="104"/>
      <c r="E12" s="104"/>
      <c r="F12" s="104"/>
      <c r="G12" s="104"/>
      <c r="H12" s="104"/>
      <c r="I12" s="104"/>
      <c r="J12" s="104"/>
      <c r="K12" s="75"/>
      <c r="L12" s="75"/>
    </row>
    <row r="13" spans="1:12" s="74" customFormat="1" ht="24.95" customHeight="1">
      <c r="A13" s="75" t="s">
        <v>24</v>
      </c>
      <c r="B13" s="104" t="s">
        <v>25</v>
      </c>
      <c r="C13" s="104"/>
      <c r="D13" s="104"/>
      <c r="E13" s="104"/>
      <c r="F13" s="104"/>
      <c r="G13" s="104"/>
      <c r="H13" s="104"/>
      <c r="I13" s="104"/>
      <c r="J13" s="104"/>
      <c r="K13" s="75"/>
      <c r="L13" s="75"/>
    </row>
    <row r="14" spans="1:12" s="74" customFormat="1" ht="24.95" customHeight="1">
      <c r="A14" s="75" t="s">
        <v>26</v>
      </c>
      <c r="B14" s="104" t="s">
        <v>27</v>
      </c>
      <c r="C14" s="104"/>
      <c r="D14" s="104"/>
      <c r="E14" s="104"/>
      <c r="F14" s="104"/>
      <c r="G14" s="104"/>
      <c r="H14" s="104"/>
      <c r="I14" s="104"/>
      <c r="J14" s="104"/>
      <c r="K14" s="75"/>
      <c r="L14" s="75"/>
    </row>
    <row r="15" spans="1:12" s="74" customFormat="1" ht="24.95" customHeight="1">
      <c r="A15" s="75" t="s">
        <v>28</v>
      </c>
      <c r="B15" s="103" t="s">
        <v>29</v>
      </c>
      <c r="C15" s="103"/>
      <c r="D15" s="103"/>
      <c r="E15" s="103"/>
      <c r="F15" s="103"/>
      <c r="G15" s="103"/>
      <c r="H15" s="103"/>
      <c r="I15" s="103"/>
      <c r="J15" s="103"/>
      <c r="K15" s="76"/>
      <c r="L15" s="76"/>
    </row>
    <row r="16" spans="1:12" ht="24.95" customHeight="1">
      <c r="A16" s="75" t="s">
        <v>30</v>
      </c>
      <c r="B16" s="104" t="s">
        <v>31</v>
      </c>
      <c r="C16" s="104"/>
      <c r="D16" s="104"/>
      <c r="E16" s="104"/>
      <c r="F16" s="104"/>
      <c r="G16" s="104"/>
      <c r="H16" s="104"/>
      <c r="I16" s="104"/>
      <c r="J16" s="104"/>
      <c r="K16" s="33"/>
      <c r="L16" s="77"/>
    </row>
    <row r="17" spans="1:12" ht="24.95" customHeight="1">
      <c r="A17" s="75" t="s">
        <v>32</v>
      </c>
      <c r="B17" s="104" t="s">
        <v>33</v>
      </c>
      <c r="C17" s="104"/>
      <c r="D17" s="104"/>
      <c r="E17" s="104"/>
      <c r="F17" s="104"/>
      <c r="G17" s="104"/>
      <c r="H17" s="104"/>
      <c r="I17" s="104"/>
      <c r="J17" s="104"/>
      <c r="K17" s="33"/>
      <c r="L17" s="77"/>
    </row>
    <row r="18" spans="1:12" ht="24.95" customHeight="1">
      <c r="A18" s="75" t="s">
        <v>34</v>
      </c>
      <c r="B18" s="104" t="s">
        <v>35</v>
      </c>
      <c r="C18" s="104"/>
      <c r="D18" s="104"/>
      <c r="E18" s="104"/>
      <c r="F18" s="104"/>
      <c r="G18" s="104"/>
      <c r="H18" s="104"/>
      <c r="I18" s="104"/>
      <c r="J18" s="104"/>
      <c r="K18" s="33"/>
      <c r="L18" s="77"/>
    </row>
  </sheetData>
  <mergeCells count="16">
    <mergeCell ref="B8:J8"/>
    <mergeCell ref="A1:L1"/>
    <mergeCell ref="B4:J4"/>
    <mergeCell ref="B5:J5"/>
    <mergeCell ref="B6:J6"/>
    <mergeCell ref="B7:J7"/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</mergeCells>
  <phoneticPr fontId="0" type="noConversion"/>
  <pageMargins left="0.75" right="0.75" top="1" bottom="1" header="0.5" footer="0.5"/>
  <pageSetup paperSize="9" scale="84" fitToHeight="0" orientation="landscape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opLeftCell="A7" workbookViewId="0">
      <selection activeCell="F9" sqref="F9"/>
    </sheetView>
  </sheetViews>
  <sheetFormatPr defaultColWidth="9.1640625" defaultRowHeight="12.75" customHeight="1"/>
  <cols>
    <col min="1" max="1" width="40.5" customWidth="1"/>
    <col min="2" max="2" width="23.33203125" style="27" customWidth="1"/>
    <col min="3" max="3" width="41" customWidth="1"/>
    <col min="4" max="4" width="28.6640625" style="27" customWidth="1"/>
    <col min="5" max="5" width="43" customWidth="1"/>
    <col min="6" max="6" width="24.1640625" customWidth="1"/>
  </cols>
  <sheetData>
    <row r="1" spans="1:8" ht="22.5" customHeight="1">
      <c r="A1" s="39" t="s">
        <v>4</v>
      </c>
      <c r="B1" s="40"/>
      <c r="C1" s="40"/>
      <c r="D1" s="40"/>
      <c r="E1" s="40"/>
      <c r="F1" s="41"/>
    </row>
    <row r="2" spans="1:8" ht="22.5" customHeight="1">
      <c r="A2" s="42" t="s">
        <v>5</v>
      </c>
      <c r="B2" s="43"/>
      <c r="C2" s="43"/>
      <c r="D2" s="43"/>
      <c r="E2" s="43"/>
      <c r="F2" s="43"/>
    </row>
    <row r="3" spans="1:8" ht="22.5" customHeight="1">
      <c r="A3" s="106"/>
      <c r="B3" s="106"/>
      <c r="C3" s="44"/>
      <c r="D3" s="44"/>
      <c r="E3" s="45"/>
      <c r="F3" s="46" t="s">
        <v>36</v>
      </c>
    </row>
    <row r="4" spans="1:8" ht="22.5" customHeight="1">
      <c r="A4" s="107" t="s">
        <v>37</v>
      </c>
      <c r="B4" s="107"/>
      <c r="C4" s="107" t="s">
        <v>38</v>
      </c>
      <c r="D4" s="107"/>
      <c r="E4" s="107"/>
      <c r="F4" s="107"/>
    </row>
    <row r="5" spans="1:8" ht="22.5" customHeight="1">
      <c r="A5" s="47" t="s">
        <v>39</v>
      </c>
      <c r="B5" s="47" t="s">
        <v>40</v>
      </c>
      <c r="C5" s="47" t="s">
        <v>41</v>
      </c>
      <c r="D5" s="48" t="s">
        <v>40</v>
      </c>
      <c r="E5" s="47" t="s">
        <v>42</v>
      </c>
      <c r="F5" s="47" t="s">
        <v>40</v>
      </c>
    </row>
    <row r="6" spans="1:8" ht="22.5" customHeight="1">
      <c r="A6" s="61" t="s">
        <v>43</v>
      </c>
      <c r="B6" s="52">
        <f>SUM(B7,B12,B13,B15,B16,B17)</f>
        <v>18181</v>
      </c>
      <c r="C6" s="61" t="s">
        <v>43</v>
      </c>
      <c r="D6" s="52">
        <f>SUM(D7:D34)</f>
        <v>18181</v>
      </c>
      <c r="E6" s="55" t="s">
        <v>43</v>
      </c>
      <c r="F6" s="52">
        <f>SUM(F7,F12,F23,F24,F25)</f>
        <v>18181</v>
      </c>
    </row>
    <row r="7" spans="1:8" ht="22.5" customHeight="1">
      <c r="A7" s="49" t="s">
        <v>44</v>
      </c>
      <c r="B7" s="52">
        <v>16681</v>
      </c>
      <c r="C7" s="62" t="s">
        <v>45</v>
      </c>
      <c r="D7" s="52"/>
      <c r="E7" s="55" t="s">
        <v>46</v>
      </c>
      <c r="F7" s="52">
        <v>15981</v>
      </c>
    </row>
    <row r="8" spans="1:8" ht="22.5" customHeight="1">
      <c r="A8" s="49" t="s">
        <v>47</v>
      </c>
      <c r="B8" s="52">
        <v>14481</v>
      </c>
      <c r="C8" s="62" t="s">
        <v>48</v>
      </c>
      <c r="D8" s="52"/>
      <c r="E8" s="55" t="s">
        <v>49</v>
      </c>
      <c r="F8" s="52">
        <v>10617.86</v>
      </c>
      <c r="H8" s="27"/>
    </row>
    <row r="9" spans="1:8" ht="22.5" customHeight="1">
      <c r="A9" s="63" t="s">
        <v>50</v>
      </c>
      <c r="B9" s="52">
        <v>2200</v>
      </c>
      <c r="C9" s="62" t="s">
        <v>51</v>
      </c>
      <c r="D9" s="52"/>
      <c r="E9" s="55" t="s">
        <v>52</v>
      </c>
      <c r="F9" s="52">
        <v>1820</v>
      </c>
    </row>
    <row r="10" spans="1:8" ht="22.5" customHeight="1">
      <c r="A10" s="49" t="s">
        <v>53</v>
      </c>
      <c r="B10" s="52"/>
      <c r="C10" s="62" t="s">
        <v>54</v>
      </c>
      <c r="D10" s="52"/>
      <c r="E10" s="55" t="s">
        <v>55</v>
      </c>
      <c r="F10" s="52">
        <v>3543.14</v>
      </c>
    </row>
    <row r="11" spans="1:8" ht="22.5" customHeight="1">
      <c r="A11" s="49" t="s">
        <v>56</v>
      </c>
      <c r="B11" s="52"/>
      <c r="C11" s="62" t="s">
        <v>57</v>
      </c>
      <c r="D11" s="52"/>
      <c r="E11" s="55" t="s">
        <v>58</v>
      </c>
      <c r="F11" s="52"/>
    </row>
    <row r="12" spans="1:8" ht="22.5" customHeight="1">
      <c r="A12" s="49" t="s">
        <v>59</v>
      </c>
      <c r="B12" s="52"/>
      <c r="C12" s="62" t="s">
        <v>60</v>
      </c>
      <c r="D12" s="52"/>
      <c r="E12" s="55" t="s">
        <v>61</v>
      </c>
      <c r="F12" s="52">
        <v>2200</v>
      </c>
    </row>
    <row r="13" spans="1:8" ht="22.5" customHeight="1">
      <c r="A13" s="49" t="s">
        <v>62</v>
      </c>
      <c r="B13" s="52">
        <v>1500</v>
      </c>
      <c r="C13" s="62" t="s">
        <v>63</v>
      </c>
      <c r="D13" s="52"/>
      <c r="E13" s="55" t="s">
        <v>49</v>
      </c>
      <c r="F13" s="52">
        <v>1000</v>
      </c>
    </row>
    <row r="14" spans="1:8" ht="22.5" customHeight="1">
      <c r="A14" s="49" t="s">
        <v>64</v>
      </c>
      <c r="B14" s="52">
        <v>1500</v>
      </c>
      <c r="C14" s="62" t="s">
        <v>65</v>
      </c>
      <c r="D14" s="52"/>
      <c r="E14" s="55" t="s">
        <v>52</v>
      </c>
      <c r="F14" s="52">
        <v>1200</v>
      </c>
    </row>
    <row r="15" spans="1:8" ht="22.5" customHeight="1">
      <c r="A15" s="49" t="s">
        <v>66</v>
      </c>
      <c r="B15" s="52"/>
      <c r="C15" s="62" t="s">
        <v>67</v>
      </c>
      <c r="D15" s="52"/>
      <c r="E15" s="55" t="s">
        <v>68</v>
      </c>
      <c r="F15" s="52"/>
    </row>
    <row r="16" spans="1:8" ht="22.5" customHeight="1">
      <c r="A16" s="65" t="s">
        <v>69</v>
      </c>
      <c r="B16" s="52"/>
      <c r="C16" s="62" t="s">
        <v>70</v>
      </c>
      <c r="D16" s="52"/>
      <c r="E16" s="55" t="s">
        <v>71</v>
      </c>
      <c r="F16" s="52"/>
    </row>
    <row r="17" spans="1:8" ht="22.5" customHeight="1">
      <c r="A17" s="65" t="s">
        <v>72</v>
      </c>
      <c r="B17" s="52"/>
      <c r="C17" s="62" t="s">
        <v>73</v>
      </c>
      <c r="D17" s="52"/>
      <c r="E17" s="55" t="s">
        <v>74</v>
      </c>
      <c r="F17" s="52"/>
    </row>
    <row r="18" spans="1:8" ht="22.5" customHeight="1">
      <c r="A18" s="65"/>
      <c r="B18" s="50"/>
      <c r="C18" s="62" t="s">
        <v>75</v>
      </c>
      <c r="D18" s="52"/>
      <c r="E18" s="55" t="s">
        <v>76</v>
      </c>
      <c r="F18" s="52"/>
    </row>
    <row r="19" spans="1:8" ht="22.5" customHeight="1">
      <c r="A19" s="56"/>
      <c r="B19" s="57"/>
      <c r="C19" s="62" t="s">
        <v>77</v>
      </c>
      <c r="D19" s="52"/>
      <c r="E19" s="55" t="s">
        <v>78</v>
      </c>
      <c r="F19" s="52"/>
    </row>
    <row r="20" spans="1:8" ht="22.5" customHeight="1">
      <c r="A20" s="56"/>
      <c r="B20" s="50"/>
      <c r="C20" s="62" t="s">
        <v>79</v>
      </c>
      <c r="D20" s="52">
        <v>18181</v>
      </c>
      <c r="E20" s="55" t="s">
        <v>80</v>
      </c>
      <c r="F20" s="52"/>
    </row>
    <row r="21" spans="1:8" ht="22.5" customHeight="1">
      <c r="A21" s="32"/>
      <c r="B21" s="50"/>
      <c r="C21" s="62" t="s">
        <v>81</v>
      </c>
      <c r="D21" s="52"/>
      <c r="E21" s="55" t="s">
        <v>82</v>
      </c>
      <c r="F21" s="52"/>
    </row>
    <row r="22" spans="1:8" ht="22.5" customHeight="1">
      <c r="A22" s="33"/>
      <c r="B22" s="50"/>
      <c r="C22" s="62" t="s">
        <v>83</v>
      </c>
      <c r="D22" s="52"/>
      <c r="E22" s="55" t="s">
        <v>84</v>
      </c>
      <c r="F22" s="52"/>
    </row>
    <row r="23" spans="1:8" ht="22.5" customHeight="1">
      <c r="A23" s="67"/>
      <c r="B23" s="50"/>
      <c r="C23" s="62" t="s">
        <v>85</v>
      </c>
      <c r="D23" s="52"/>
      <c r="E23" s="58" t="s">
        <v>86</v>
      </c>
      <c r="F23" s="52"/>
    </row>
    <row r="24" spans="1:8" ht="22.5" customHeight="1">
      <c r="A24" s="67"/>
      <c r="B24" s="50"/>
      <c r="C24" s="62" t="s">
        <v>87</v>
      </c>
      <c r="D24" s="52"/>
      <c r="E24" s="58" t="s">
        <v>88</v>
      </c>
      <c r="F24" s="52"/>
    </row>
    <row r="25" spans="1:8" ht="22.5" customHeight="1">
      <c r="A25" s="67"/>
      <c r="B25" s="50"/>
      <c r="C25" s="62" t="s">
        <v>89</v>
      </c>
      <c r="D25" s="52"/>
      <c r="E25" s="58" t="s">
        <v>90</v>
      </c>
      <c r="F25" s="52"/>
      <c r="G25" s="27"/>
    </row>
    <row r="26" spans="1:8" ht="22.5" customHeight="1">
      <c r="A26" s="67"/>
      <c r="B26" s="50"/>
      <c r="C26" s="62" t="s">
        <v>91</v>
      </c>
      <c r="D26" s="52"/>
      <c r="E26" s="58"/>
      <c r="F26" s="52"/>
      <c r="G26" s="27"/>
      <c r="H26" s="27"/>
    </row>
    <row r="27" spans="1:8" ht="22.5" customHeight="1">
      <c r="A27" s="33"/>
      <c r="B27" s="57"/>
      <c r="C27" s="62" t="s">
        <v>92</v>
      </c>
      <c r="D27" s="52"/>
      <c r="E27" s="55"/>
      <c r="F27" s="52"/>
      <c r="G27" s="27"/>
      <c r="H27" s="27"/>
    </row>
    <row r="28" spans="1:8" ht="22.5" customHeight="1">
      <c r="A28" s="67"/>
      <c r="B28" s="50"/>
      <c r="C28" s="62" t="s">
        <v>93</v>
      </c>
      <c r="D28" s="52"/>
      <c r="E28" s="55"/>
      <c r="F28" s="52"/>
      <c r="G28" s="27"/>
      <c r="H28" s="27"/>
    </row>
    <row r="29" spans="1:8" ht="22.5" customHeight="1">
      <c r="A29" s="33"/>
      <c r="B29" s="57"/>
      <c r="C29" s="62" t="s">
        <v>94</v>
      </c>
      <c r="D29" s="52"/>
      <c r="E29" s="55"/>
      <c r="F29" s="52"/>
      <c r="G29" s="27"/>
      <c r="H29" s="27"/>
    </row>
    <row r="30" spans="1:8" ht="22.5" customHeight="1">
      <c r="A30" s="33"/>
      <c r="B30" s="50"/>
      <c r="C30" s="62" t="s">
        <v>95</v>
      </c>
      <c r="D30" s="52"/>
      <c r="E30" s="55"/>
      <c r="F30" s="52"/>
      <c r="G30" s="27"/>
    </row>
    <row r="31" spans="1:8" ht="22.5" customHeight="1">
      <c r="A31" s="33"/>
      <c r="B31" s="50"/>
      <c r="C31" s="62" t="s">
        <v>96</v>
      </c>
      <c r="D31" s="52"/>
      <c r="E31" s="55"/>
      <c r="F31" s="52"/>
      <c r="G31" s="27"/>
    </row>
    <row r="32" spans="1:8" ht="22.5" customHeight="1">
      <c r="A32" s="33"/>
      <c r="B32" s="50"/>
      <c r="C32" s="62" t="s">
        <v>97</v>
      </c>
      <c r="D32" s="52"/>
      <c r="E32" s="55"/>
      <c r="F32" s="52"/>
      <c r="G32" s="27"/>
    </row>
    <row r="33" spans="1:8" ht="22.5" customHeight="1">
      <c r="A33" s="33"/>
      <c r="B33" s="50"/>
      <c r="C33" s="62" t="s">
        <v>98</v>
      </c>
      <c r="D33" s="52"/>
      <c r="E33" s="55"/>
      <c r="F33" s="52"/>
      <c r="G33" s="27"/>
      <c r="H33" s="27"/>
    </row>
    <row r="34" spans="1:8" ht="22.5" customHeight="1">
      <c r="A34" s="32"/>
      <c r="B34" s="50"/>
      <c r="C34" s="62" t="s">
        <v>99</v>
      </c>
      <c r="D34" s="52"/>
      <c r="E34" s="55"/>
      <c r="F34" s="52"/>
      <c r="G34" s="27"/>
    </row>
    <row r="35" spans="1:8" ht="22.5" customHeight="1">
      <c r="A35" s="33"/>
      <c r="B35" s="50"/>
      <c r="C35" s="53"/>
      <c r="D35" s="52"/>
      <c r="E35" s="55"/>
      <c r="F35" s="52"/>
    </row>
    <row r="36" spans="1:8" ht="22.5" customHeight="1">
      <c r="A36" s="33"/>
      <c r="B36" s="50"/>
      <c r="C36" s="51"/>
      <c r="D36" s="59"/>
      <c r="E36" s="55"/>
      <c r="F36" s="52"/>
    </row>
    <row r="37" spans="1:8" ht="26.25" customHeight="1">
      <c r="A37" s="33"/>
      <c r="B37" s="50"/>
      <c r="C37" s="51"/>
      <c r="D37" s="59"/>
      <c r="E37" s="55"/>
      <c r="F37" s="60"/>
    </row>
    <row r="38" spans="1:8" ht="22.5" customHeight="1">
      <c r="A38" s="48" t="s">
        <v>100</v>
      </c>
      <c r="B38" s="57">
        <f>SUM(B6,B18)</f>
        <v>18181</v>
      </c>
      <c r="C38" s="48" t="s">
        <v>101</v>
      </c>
      <c r="D38" s="71">
        <f>SUM(D6,D35)</f>
        <v>18181</v>
      </c>
      <c r="E38" s="48" t="s">
        <v>101</v>
      </c>
      <c r="F38" s="60">
        <f>SUM(F6,F26)</f>
        <v>18181</v>
      </c>
    </row>
    <row r="39" spans="1:8" ht="22.5" customHeight="1">
      <c r="A39" s="66" t="s">
        <v>102</v>
      </c>
      <c r="B39" s="50"/>
      <c r="C39" s="65" t="s">
        <v>103</v>
      </c>
      <c r="D39" s="59">
        <f>SUM(B45)-SUM(D38)-SUM(D40)</f>
        <v>0</v>
      </c>
      <c r="E39" s="65" t="s">
        <v>103</v>
      </c>
      <c r="F39" s="60">
        <f>D39</f>
        <v>0</v>
      </c>
    </row>
    <row r="40" spans="1:8" ht="22.5" customHeight="1">
      <c r="A40" s="66" t="s">
        <v>104</v>
      </c>
      <c r="B40" s="50"/>
      <c r="C40" s="53" t="s">
        <v>105</v>
      </c>
      <c r="D40" s="52"/>
      <c r="E40" s="53" t="s">
        <v>105</v>
      </c>
      <c r="F40" s="52"/>
    </row>
    <row r="41" spans="1:8" ht="22.5" customHeight="1">
      <c r="A41" s="66" t="s">
        <v>106</v>
      </c>
      <c r="B41" s="72"/>
      <c r="C41" s="68"/>
      <c r="D41" s="59"/>
      <c r="E41" s="33"/>
      <c r="F41" s="59"/>
    </row>
    <row r="42" spans="1:8" ht="22.5" customHeight="1">
      <c r="A42" s="66" t="s">
        <v>107</v>
      </c>
      <c r="B42" s="50"/>
      <c r="C42" s="68"/>
      <c r="D42" s="59"/>
      <c r="E42" s="32"/>
      <c r="F42" s="59"/>
    </row>
    <row r="43" spans="1:8" ht="22.5" customHeight="1">
      <c r="A43" s="66" t="s">
        <v>108</v>
      </c>
      <c r="B43" s="50"/>
      <c r="C43" s="68"/>
      <c r="D43" s="69"/>
      <c r="E43" s="33"/>
      <c r="F43" s="59"/>
    </row>
    <row r="44" spans="1:8" ht="21" customHeight="1">
      <c r="A44" s="33"/>
      <c r="B44" s="50"/>
      <c r="C44" s="32"/>
      <c r="D44" s="69"/>
      <c r="E44" s="32"/>
      <c r="F44" s="69"/>
    </row>
    <row r="45" spans="1:8" ht="22.5" customHeight="1">
      <c r="A45" s="47" t="s">
        <v>109</v>
      </c>
      <c r="B45" s="57">
        <f>SUM(B38,B39,B40)</f>
        <v>18181</v>
      </c>
      <c r="C45" s="70" t="s">
        <v>110</v>
      </c>
      <c r="D45" s="69">
        <f>SUM(D38,D39,D40)</f>
        <v>18181</v>
      </c>
      <c r="E45" s="47" t="s">
        <v>110</v>
      </c>
      <c r="F45" s="52">
        <f>SUM(F38,F39,F40)</f>
        <v>18181</v>
      </c>
    </row>
  </sheetData>
  <mergeCells count="3">
    <mergeCell ref="A3:B3"/>
    <mergeCell ref="A4:B4"/>
    <mergeCell ref="C4:F4"/>
  </mergeCells>
  <phoneticPr fontId="0" type="noConversion"/>
  <printOptions horizontalCentered="1"/>
  <pageMargins left="0.75" right="0.75" top="0.79" bottom="1" header="0" footer="0"/>
  <pageSetup paperSize="9" scale="41" orientation="landscape" horizontalDpi="0" verticalDpi="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>
      <selection activeCell="B41" sqref="B41"/>
    </sheetView>
  </sheetViews>
  <sheetFormatPr defaultColWidth="9.1640625" defaultRowHeight="12.75" customHeight="1"/>
  <cols>
    <col min="1" max="1" width="13.6640625" customWidth="1"/>
    <col min="2" max="2" width="30.5" customWidth="1"/>
    <col min="3" max="3" width="12.1640625" customWidth="1"/>
    <col min="4" max="4" width="11" customWidth="1"/>
    <col min="5" max="5" width="14" customWidth="1"/>
    <col min="6" max="6" width="14.5" customWidth="1"/>
    <col min="7" max="7" width="11.33203125" customWidth="1"/>
    <col min="8" max="8" width="12.33203125" customWidth="1"/>
    <col min="9" max="13" width="14.33203125" customWidth="1"/>
    <col min="14" max="14" width="9.1640625" customWidth="1"/>
    <col min="15" max="15" width="14.33203125" customWidth="1"/>
    <col min="16" max="16" width="10.6640625" customWidth="1"/>
  </cols>
  <sheetData>
    <row r="1" spans="1:16" ht="29.25" customHeight="1">
      <c r="A1" s="27" t="s">
        <v>8</v>
      </c>
      <c r="B1" s="27"/>
      <c r="C1" s="27"/>
    </row>
    <row r="2" spans="1:16" ht="35.25" customHeight="1">
      <c r="A2" s="108" t="s">
        <v>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38"/>
    </row>
    <row r="3" spans="1:16" ht="21.75" customHeight="1">
      <c r="O3" s="34" t="s">
        <v>36</v>
      </c>
    </row>
    <row r="4" spans="1:16" ht="18" customHeight="1">
      <c r="A4" s="109" t="s">
        <v>111</v>
      </c>
      <c r="B4" s="109" t="s">
        <v>112</v>
      </c>
      <c r="C4" s="109" t="s">
        <v>113</v>
      </c>
      <c r="D4" s="109" t="s">
        <v>114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49"/>
    </row>
    <row r="5" spans="1:16" ht="22.5" customHeight="1">
      <c r="A5" s="109"/>
      <c r="B5" s="109"/>
      <c r="C5" s="109"/>
      <c r="D5" s="110" t="s">
        <v>115</v>
      </c>
      <c r="E5" s="110" t="s">
        <v>116</v>
      </c>
      <c r="F5" s="110"/>
      <c r="G5" s="110" t="s">
        <v>117</v>
      </c>
      <c r="H5" s="110" t="s">
        <v>118</v>
      </c>
      <c r="I5" s="110" t="s">
        <v>119</v>
      </c>
      <c r="J5" s="110" t="s">
        <v>120</v>
      </c>
      <c r="K5" s="110" t="s">
        <v>121</v>
      </c>
      <c r="L5" s="110" t="s">
        <v>102</v>
      </c>
      <c r="M5" s="110" t="s">
        <v>106</v>
      </c>
      <c r="N5" s="110" t="s">
        <v>122</v>
      </c>
      <c r="O5" s="110" t="s">
        <v>123</v>
      </c>
    </row>
    <row r="6" spans="1:16" ht="33.950000000000003" customHeight="1">
      <c r="A6" s="109"/>
      <c r="B6" s="109"/>
      <c r="C6" s="109"/>
      <c r="D6" s="110"/>
      <c r="E6" s="28" t="s">
        <v>124</v>
      </c>
      <c r="F6" s="28" t="s">
        <v>125</v>
      </c>
      <c r="G6" s="110"/>
      <c r="H6" s="110"/>
      <c r="I6" s="110"/>
      <c r="J6" s="110"/>
      <c r="K6" s="110"/>
      <c r="L6" s="110"/>
      <c r="M6" s="110"/>
      <c r="N6" s="110"/>
      <c r="O6" s="110"/>
    </row>
    <row r="7" spans="1:16" ht="12.75" customHeight="1">
      <c r="A7" s="30" t="s">
        <v>126</v>
      </c>
      <c r="B7" s="30" t="s">
        <v>126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30">
        <v>10</v>
      </c>
      <c r="M7" s="30">
        <v>11</v>
      </c>
      <c r="N7" s="30">
        <v>12</v>
      </c>
      <c r="O7" s="30">
        <v>13</v>
      </c>
    </row>
    <row r="8" spans="1:16" ht="12.75" customHeight="1">
      <c r="A8" s="32">
        <v>176001</v>
      </c>
      <c r="B8" s="32" t="s">
        <v>334</v>
      </c>
      <c r="C8" s="32">
        <v>18181</v>
      </c>
      <c r="D8" s="32">
        <v>18181</v>
      </c>
      <c r="E8" s="32">
        <v>16681</v>
      </c>
      <c r="F8" s="32">
        <v>2200</v>
      </c>
      <c r="G8" s="32"/>
      <c r="H8" s="32"/>
      <c r="I8" s="32">
        <v>1500</v>
      </c>
      <c r="J8" s="32"/>
      <c r="K8" s="32"/>
      <c r="L8" s="32"/>
      <c r="M8" s="32"/>
      <c r="N8" s="32"/>
      <c r="O8" s="32"/>
    </row>
    <row r="9" spans="1:16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6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3"/>
      <c r="M10" s="33"/>
      <c r="N10" s="32"/>
      <c r="O10" s="32"/>
    </row>
    <row r="11" spans="1:16" ht="12.75" customHeight="1">
      <c r="A11" s="32"/>
      <c r="B11" s="33"/>
      <c r="C11" s="33"/>
      <c r="D11" s="32"/>
      <c r="E11" s="32"/>
      <c r="F11" s="32"/>
      <c r="G11" s="32"/>
      <c r="H11" s="33"/>
      <c r="I11" s="33"/>
      <c r="J11" s="33"/>
      <c r="K11" s="33"/>
      <c r="L11" s="33"/>
      <c r="M11" s="33"/>
      <c r="N11" s="32"/>
      <c r="O11" s="32"/>
    </row>
    <row r="12" spans="1:16" ht="12.75" customHeight="1">
      <c r="A12" s="32"/>
      <c r="B12" s="32"/>
      <c r="C12" s="32"/>
      <c r="D12" s="32"/>
      <c r="E12" s="32"/>
      <c r="F12" s="32"/>
      <c r="G12" s="32"/>
      <c r="H12" s="33"/>
      <c r="I12" s="33"/>
      <c r="J12" s="33"/>
      <c r="K12" s="33"/>
      <c r="L12" s="33"/>
      <c r="M12" s="33"/>
      <c r="N12" s="32"/>
      <c r="O12" s="32"/>
    </row>
    <row r="13" spans="1:16" ht="12.75" customHeight="1">
      <c r="B13" s="27"/>
      <c r="C13" s="27"/>
      <c r="D13" s="27"/>
      <c r="E13" s="27"/>
      <c r="F13" s="27"/>
      <c r="G13" s="27"/>
      <c r="H13" s="27"/>
      <c r="I13" s="27"/>
      <c r="N13" s="27"/>
      <c r="O13" s="27"/>
      <c r="P13" s="27"/>
    </row>
    <row r="14" spans="1:16" ht="12.75" customHeight="1">
      <c r="B14" s="27"/>
      <c r="C14" s="27"/>
      <c r="D14" s="27"/>
      <c r="E14" s="27"/>
      <c r="F14" s="27"/>
      <c r="G14" s="27"/>
      <c r="H14" s="27"/>
      <c r="N14" s="27"/>
      <c r="O14" s="27"/>
      <c r="P14" s="27"/>
    </row>
    <row r="15" spans="1:16" ht="12.75" customHeight="1">
      <c r="D15" s="27"/>
      <c r="E15" s="27"/>
      <c r="F15" s="27"/>
      <c r="N15" s="27"/>
      <c r="O15" s="27"/>
      <c r="P15" s="27"/>
    </row>
    <row r="16" spans="1:16" ht="12.75" customHeight="1">
      <c r="D16" s="27"/>
      <c r="E16" s="27"/>
      <c r="F16" s="27"/>
      <c r="G16" s="27"/>
      <c r="L16" s="27"/>
      <c r="N16" s="27"/>
      <c r="O16" s="27"/>
      <c r="P16" s="27"/>
    </row>
    <row r="17" spans="7:16" ht="12.75" customHeight="1">
      <c r="G17" s="27"/>
      <c r="M17" s="27"/>
      <c r="N17" s="27"/>
      <c r="O17" s="27"/>
      <c r="P17" s="27"/>
    </row>
    <row r="18" spans="7:16" ht="12.75" customHeight="1">
      <c r="M18" s="27"/>
      <c r="N18" s="27"/>
      <c r="O18" s="27"/>
      <c r="P18" s="27"/>
    </row>
    <row r="19" spans="7:16" ht="12.75" customHeight="1">
      <c r="M19" s="27"/>
      <c r="O19" s="27"/>
    </row>
    <row r="20" spans="7:16" ht="12.75" customHeight="1">
      <c r="M20" s="27"/>
      <c r="N20" s="27"/>
      <c r="O20" s="27"/>
    </row>
    <row r="21" spans="7:16" ht="12.75" customHeight="1">
      <c r="N21" s="27"/>
      <c r="O21" s="27"/>
    </row>
  </sheetData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honeticPr fontId="0" type="noConversion"/>
  <printOptions horizontalCentered="1"/>
  <pageMargins left="0.59" right="0.59" top="0.79" bottom="0.79" header="0.5" footer="0.5"/>
  <pageSetup paperSize="9" scale="73" fitToHeight="1000" orientation="landscape" horizontalDpi="0" verticalDpi="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>
      <selection activeCell="E13" sqref="E13"/>
    </sheetView>
  </sheetViews>
  <sheetFormatPr defaultColWidth="9.1640625" defaultRowHeight="12.75" customHeight="1"/>
  <cols>
    <col min="1" max="1" width="13.6640625" customWidth="1"/>
    <col min="2" max="2" width="29.83203125" customWidth="1"/>
    <col min="3" max="3" width="15.5" customWidth="1"/>
    <col min="4" max="4" width="14.33203125" customWidth="1"/>
    <col min="5" max="5" width="12.33203125" customWidth="1"/>
    <col min="6" max="6" width="13" customWidth="1"/>
    <col min="7" max="10" width="14.33203125" customWidth="1"/>
    <col min="11" max="11" width="9.1640625" customWidth="1"/>
    <col min="12" max="13" width="14.33203125" customWidth="1"/>
    <col min="14" max="14" width="13.33203125" customWidth="1"/>
  </cols>
  <sheetData>
    <row r="1" spans="1:14" ht="29.25" customHeight="1">
      <c r="A1" s="27" t="s">
        <v>10</v>
      </c>
      <c r="B1" s="27"/>
      <c r="C1" s="27"/>
    </row>
    <row r="2" spans="1:14" ht="35.25" customHeight="1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38"/>
    </row>
    <row r="3" spans="1:14" ht="21.75" customHeight="1">
      <c r="M3" s="34" t="s">
        <v>36</v>
      </c>
    </row>
    <row r="4" spans="1:14" ht="15" customHeight="1">
      <c r="A4" s="109" t="s">
        <v>111</v>
      </c>
      <c r="B4" s="109" t="s">
        <v>112</v>
      </c>
      <c r="C4" s="109" t="s">
        <v>113</v>
      </c>
      <c r="D4" s="109" t="s">
        <v>114</v>
      </c>
      <c r="E4" s="109"/>
      <c r="F4" s="109"/>
      <c r="G4" s="109"/>
      <c r="H4" s="109"/>
      <c r="I4" s="109"/>
      <c r="J4" s="109"/>
      <c r="K4" s="109"/>
      <c r="L4" s="109"/>
      <c r="M4" s="109"/>
    </row>
    <row r="5" spans="1:14" ht="30" customHeight="1">
      <c r="A5" s="109"/>
      <c r="B5" s="109"/>
      <c r="C5" s="109"/>
      <c r="D5" s="110" t="s">
        <v>115</v>
      </c>
      <c r="E5" s="110" t="s">
        <v>127</v>
      </c>
      <c r="F5" s="110"/>
      <c r="G5" s="110" t="s">
        <v>117</v>
      </c>
      <c r="H5" s="110" t="s">
        <v>119</v>
      </c>
      <c r="I5" s="110" t="s">
        <v>120</v>
      </c>
      <c r="J5" s="110" t="s">
        <v>121</v>
      </c>
      <c r="K5" s="110" t="s">
        <v>104</v>
      </c>
      <c r="L5" s="110" t="s">
        <v>123</v>
      </c>
      <c r="M5" s="110" t="s">
        <v>106</v>
      </c>
    </row>
    <row r="6" spans="1:14" ht="40.5" customHeight="1">
      <c r="A6" s="109"/>
      <c r="B6" s="109"/>
      <c r="C6" s="109"/>
      <c r="D6" s="110"/>
      <c r="E6" s="28" t="s">
        <v>124</v>
      </c>
      <c r="F6" s="28" t="s">
        <v>128</v>
      </c>
      <c r="G6" s="110"/>
      <c r="H6" s="110"/>
      <c r="I6" s="110"/>
      <c r="J6" s="110"/>
      <c r="K6" s="110"/>
      <c r="L6" s="110"/>
      <c r="M6" s="110"/>
    </row>
    <row r="7" spans="1:14" ht="12.75" customHeight="1">
      <c r="A7" s="30" t="s">
        <v>126</v>
      </c>
      <c r="B7" s="30" t="s">
        <v>126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30">
        <v>10</v>
      </c>
      <c r="M7" s="30">
        <v>11</v>
      </c>
    </row>
    <row r="8" spans="1:14" ht="12.75" customHeight="1">
      <c r="A8" s="32">
        <v>176001</v>
      </c>
      <c r="B8" s="32" t="s">
        <v>334</v>
      </c>
      <c r="C8" s="32">
        <v>18181</v>
      </c>
      <c r="D8" s="32">
        <v>18181</v>
      </c>
      <c r="E8" s="32">
        <v>16681</v>
      </c>
      <c r="F8" s="32">
        <v>2200</v>
      </c>
      <c r="G8" s="32"/>
      <c r="H8" s="32">
        <v>1500</v>
      </c>
      <c r="I8" s="32"/>
      <c r="J8" s="32"/>
      <c r="K8" s="32"/>
      <c r="L8" s="32"/>
      <c r="M8" s="32"/>
    </row>
    <row r="9" spans="1:14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4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ht="12.75" customHeight="1">
      <c r="A11" s="32"/>
      <c r="B11" s="32"/>
      <c r="C11" s="32"/>
      <c r="D11" s="32"/>
      <c r="E11" s="32"/>
      <c r="F11" s="32"/>
      <c r="G11" s="32"/>
      <c r="H11" s="32"/>
      <c r="I11" s="33"/>
      <c r="J11" s="32"/>
      <c r="K11" s="32"/>
      <c r="L11" s="32"/>
      <c r="M11" s="32"/>
    </row>
    <row r="12" spans="1:14" ht="12.75" customHeight="1">
      <c r="A12" s="32"/>
      <c r="B12" s="32"/>
      <c r="C12" s="32"/>
      <c r="D12" s="32"/>
      <c r="E12" s="32"/>
      <c r="F12" s="32"/>
      <c r="G12" s="32"/>
      <c r="H12" s="33"/>
      <c r="I12" s="33"/>
      <c r="J12" s="32"/>
      <c r="K12" s="32"/>
      <c r="L12" s="32"/>
      <c r="M12" s="32"/>
    </row>
    <row r="13" spans="1:14" ht="12.7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.75" customHeight="1">
      <c r="B14" s="27"/>
      <c r="C14" s="27"/>
      <c r="D14" s="27"/>
      <c r="E14" s="27"/>
      <c r="F14" s="27"/>
      <c r="G14" s="27"/>
      <c r="H14" s="27"/>
      <c r="J14" s="27"/>
      <c r="K14" s="27"/>
      <c r="L14" s="27"/>
      <c r="N14" s="27"/>
    </row>
    <row r="15" spans="1:14" ht="12.75" customHeight="1">
      <c r="D15" s="27"/>
      <c r="E15" s="27"/>
      <c r="F15" s="27"/>
      <c r="J15" s="27"/>
      <c r="K15" s="27"/>
      <c r="L15" s="27"/>
      <c r="N15" s="27"/>
    </row>
    <row r="16" spans="1:14" ht="12.75" customHeight="1">
      <c r="D16" s="27"/>
      <c r="E16" s="27"/>
      <c r="F16" s="27"/>
      <c r="G16" s="27"/>
      <c r="J16" s="27"/>
      <c r="K16" s="27"/>
      <c r="L16" s="27"/>
      <c r="N16" s="27"/>
    </row>
    <row r="17" spans="7:12" ht="12.75" customHeight="1">
      <c r="G17" s="27"/>
      <c r="J17" s="27"/>
      <c r="K17" s="27"/>
      <c r="L17" s="27"/>
    </row>
  </sheetData>
  <mergeCells count="14">
    <mergeCell ref="K5:K6"/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honeticPr fontId="0" type="noConversion"/>
  <printOptions horizontalCentered="1"/>
  <pageMargins left="0.59" right="0.59" top="0.79" bottom="0.79" header="0.5" footer="0.5"/>
  <pageSetup paperSize="9" scale="79" fitToHeight="1000" orientation="landscape" horizontalDpi="0" verticalDpi="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topLeftCell="A22" workbookViewId="0">
      <selection activeCell="C55" sqref="C55"/>
    </sheetView>
  </sheetViews>
  <sheetFormatPr defaultColWidth="9.1640625" defaultRowHeight="12.75" customHeight="1"/>
  <cols>
    <col min="1" max="1" width="40.5" customWidth="1"/>
    <col min="2" max="2" width="23.33203125" customWidth="1"/>
    <col min="3" max="3" width="41" customWidth="1"/>
    <col min="4" max="4" width="28.6640625" customWidth="1"/>
    <col min="5" max="5" width="43" customWidth="1"/>
    <col min="6" max="6" width="24.1640625" customWidth="1"/>
  </cols>
  <sheetData>
    <row r="1" spans="1:8" ht="22.5" customHeight="1">
      <c r="A1" s="39" t="s">
        <v>12</v>
      </c>
      <c r="B1" s="40"/>
      <c r="C1" s="40"/>
      <c r="D1" s="40"/>
      <c r="E1" s="40"/>
      <c r="F1" s="41"/>
    </row>
    <row r="2" spans="1:8" ht="22.5" customHeight="1">
      <c r="A2" s="42" t="s">
        <v>13</v>
      </c>
      <c r="B2" s="43"/>
      <c r="C2" s="43"/>
      <c r="D2" s="43"/>
      <c r="E2" s="43"/>
      <c r="F2" s="43"/>
    </row>
    <row r="3" spans="1:8" ht="22.5" customHeight="1">
      <c r="A3" s="106"/>
      <c r="B3" s="106"/>
      <c r="C3" s="44"/>
      <c r="D3" s="44"/>
      <c r="E3" s="45"/>
      <c r="F3" s="46" t="s">
        <v>36</v>
      </c>
    </row>
    <row r="4" spans="1:8" ht="22.5" customHeight="1">
      <c r="A4" s="107" t="s">
        <v>37</v>
      </c>
      <c r="B4" s="107"/>
      <c r="C4" s="107" t="s">
        <v>38</v>
      </c>
      <c r="D4" s="107"/>
      <c r="E4" s="107"/>
      <c r="F4" s="107"/>
    </row>
    <row r="5" spans="1:8" ht="22.5" customHeight="1">
      <c r="A5" s="47" t="s">
        <v>39</v>
      </c>
      <c r="B5" s="47" t="s">
        <v>40</v>
      </c>
      <c r="C5" s="47" t="s">
        <v>41</v>
      </c>
      <c r="D5" s="48" t="s">
        <v>40</v>
      </c>
      <c r="E5" s="47" t="s">
        <v>42</v>
      </c>
      <c r="F5" s="47" t="s">
        <v>40</v>
      </c>
    </row>
    <row r="6" spans="1:8" ht="22.5" customHeight="1">
      <c r="A6" s="61" t="s">
        <v>129</v>
      </c>
      <c r="B6" s="52">
        <v>16681</v>
      </c>
      <c r="C6" s="61" t="s">
        <v>129</v>
      </c>
      <c r="D6" s="52">
        <f>SUM(D7:D34)</f>
        <v>16681</v>
      </c>
      <c r="E6" s="55" t="s">
        <v>129</v>
      </c>
      <c r="F6" s="52">
        <f>SUM(F7,F12,F23,F24,F25)</f>
        <v>16681</v>
      </c>
    </row>
    <row r="7" spans="1:8" ht="22.5" customHeight="1">
      <c r="A7" s="49" t="s">
        <v>130</v>
      </c>
      <c r="B7" s="52">
        <v>16681</v>
      </c>
      <c r="C7" s="62" t="s">
        <v>45</v>
      </c>
      <c r="D7" s="52"/>
      <c r="E7" s="55" t="s">
        <v>46</v>
      </c>
      <c r="F7" s="52">
        <v>14481</v>
      </c>
    </row>
    <row r="8" spans="1:8" ht="22.5" customHeight="1">
      <c r="A8" s="63" t="s">
        <v>131</v>
      </c>
      <c r="B8" s="52">
        <v>2200</v>
      </c>
      <c r="C8" s="62" t="s">
        <v>48</v>
      </c>
      <c r="D8" s="52"/>
      <c r="E8" s="55" t="s">
        <v>49</v>
      </c>
      <c r="F8" s="52">
        <v>10617.86</v>
      </c>
      <c r="H8" s="27"/>
    </row>
    <row r="9" spans="1:8" ht="22.5" customHeight="1">
      <c r="A9" s="49" t="s">
        <v>132</v>
      </c>
      <c r="B9" s="52"/>
      <c r="C9" s="62" t="s">
        <v>51</v>
      </c>
      <c r="D9" s="52"/>
      <c r="E9" s="55" t="s">
        <v>52</v>
      </c>
      <c r="F9" s="52">
        <v>320</v>
      </c>
    </row>
    <row r="10" spans="1:8" ht="22.5" customHeight="1">
      <c r="A10" s="49" t="s">
        <v>133</v>
      </c>
      <c r="B10" s="52"/>
      <c r="C10" s="62" t="s">
        <v>54</v>
      </c>
      <c r="D10" s="52"/>
      <c r="E10" s="55" t="s">
        <v>55</v>
      </c>
      <c r="F10" s="52">
        <v>3543.14</v>
      </c>
    </row>
    <row r="11" spans="1:8" ht="22.5" customHeight="1">
      <c r="A11" s="49"/>
      <c r="B11" s="52"/>
      <c r="C11" s="62" t="s">
        <v>57</v>
      </c>
      <c r="D11" s="52"/>
      <c r="E11" s="55" t="s">
        <v>58</v>
      </c>
      <c r="F11" s="52"/>
    </row>
    <row r="12" spans="1:8" ht="22.5" customHeight="1">
      <c r="A12" s="49"/>
      <c r="B12" s="52"/>
      <c r="C12" s="62" t="s">
        <v>60</v>
      </c>
      <c r="D12" s="52"/>
      <c r="E12" s="55" t="s">
        <v>61</v>
      </c>
      <c r="F12" s="52">
        <v>2200</v>
      </c>
    </row>
    <row r="13" spans="1:8" ht="22.5" customHeight="1">
      <c r="A13" s="49"/>
      <c r="B13" s="52"/>
      <c r="C13" s="62" t="s">
        <v>63</v>
      </c>
      <c r="D13" s="52"/>
      <c r="E13" s="64" t="s">
        <v>49</v>
      </c>
      <c r="F13" s="52">
        <v>1000</v>
      </c>
    </row>
    <row r="14" spans="1:8" ht="22.5" customHeight="1">
      <c r="A14" s="49"/>
      <c r="B14" s="52"/>
      <c r="C14" s="62" t="s">
        <v>65</v>
      </c>
      <c r="D14" s="52"/>
      <c r="E14" s="64" t="s">
        <v>52</v>
      </c>
      <c r="F14" s="52">
        <v>1200</v>
      </c>
    </row>
    <row r="15" spans="1:8" ht="22.5" customHeight="1">
      <c r="A15" s="65"/>
      <c r="B15" s="52"/>
      <c r="C15" s="62" t="s">
        <v>67</v>
      </c>
      <c r="D15" s="52"/>
      <c r="E15" s="64" t="s">
        <v>68</v>
      </c>
      <c r="F15" s="52"/>
    </row>
    <row r="16" spans="1:8" ht="22.5" customHeight="1">
      <c r="A16" s="65"/>
      <c r="B16" s="52"/>
      <c r="C16" s="62" t="s">
        <v>70</v>
      </c>
      <c r="D16" s="52"/>
      <c r="E16" s="64" t="s">
        <v>71</v>
      </c>
      <c r="F16" s="52"/>
    </row>
    <row r="17" spans="1:8" ht="22.5" customHeight="1">
      <c r="A17" s="65"/>
      <c r="B17" s="52"/>
      <c r="C17" s="62" t="s">
        <v>73</v>
      </c>
      <c r="D17" s="52"/>
      <c r="E17" s="64" t="s">
        <v>74</v>
      </c>
      <c r="F17" s="52"/>
    </row>
    <row r="18" spans="1:8" ht="22.5" customHeight="1">
      <c r="A18" s="65"/>
      <c r="B18" s="50"/>
      <c r="C18" s="62" t="s">
        <v>75</v>
      </c>
      <c r="D18" s="52"/>
      <c r="E18" s="64" t="s">
        <v>76</v>
      </c>
      <c r="F18" s="52"/>
    </row>
    <row r="19" spans="1:8" ht="22.5" customHeight="1">
      <c r="A19" s="56"/>
      <c r="B19" s="57"/>
      <c r="C19" s="62" t="s">
        <v>77</v>
      </c>
      <c r="D19" s="52"/>
      <c r="E19" s="64" t="s">
        <v>78</v>
      </c>
      <c r="F19" s="52"/>
    </row>
    <row r="20" spans="1:8" ht="22.5" customHeight="1">
      <c r="A20" s="56"/>
      <c r="B20" s="50"/>
      <c r="C20" s="62" t="s">
        <v>79</v>
      </c>
      <c r="D20" s="52">
        <v>16681</v>
      </c>
      <c r="E20" s="64" t="s">
        <v>80</v>
      </c>
      <c r="F20" s="52"/>
    </row>
    <row r="21" spans="1:8" ht="22.5" customHeight="1">
      <c r="A21" s="32"/>
      <c r="B21" s="50"/>
      <c r="C21" s="62" t="s">
        <v>81</v>
      </c>
      <c r="D21" s="52"/>
      <c r="E21" s="64" t="s">
        <v>82</v>
      </c>
      <c r="F21" s="52"/>
    </row>
    <row r="22" spans="1:8" ht="22.5" customHeight="1">
      <c r="A22" s="33"/>
      <c r="B22" s="50"/>
      <c r="C22" s="62" t="s">
        <v>83</v>
      </c>
      <c r="D22" s="52"/>
      <c r="E22" s="66" t="s">
        <v>84</v>
      </c>
      <c r="F22" s="52"/>
    </row>
    <row r="23" spans="1:8" ht="22.5" customHeight="1">
      <c r="A23" s="67"/>
      <c r="B23" s="50"/>
      <c r="C23" s="62" t="s">
        <v>85</v>
      </c>
      <c r="D23" s="52"/>
      <c r="E23" s="58" t="s">
        <v>86</v>
      </c>
      <c r="F23" s="52"/>
    </row>
    <row r="24" spans="1:8" ht="22.5" customHeight="1">
      <c r="A24" s="67"/>
      <c r="B24" s="50"/>
      <c r="C24" s="62" t="s">
        <v>87</v>
      </c>
      <c r="D24" s="52"/>
      <c r="E24" s="58" t="s">
        <v>88</v>
      </c>
      <c r="F24" s="52"/>
    </row>
    <row r="25" spans="1:8" ht="22.5" customHeight="1">
      <c r="A25" s="67"/>
      <c r="B25" s="50"/>
      <c r="C25" s="62" t="s">
        <v>89</v>
      </c>
      <c r="D25" s="52"/>
      <c r="E25" s="58" t="s">
        <v>90</v>
      </c>
      <c r="F25" s="52"/>
      <c r="G25" s="27"/>
    </row>
    <row r="26" spans="1:8" ht="22.5" customHeight="1">
      <c r="A26" s="67"/>
      <c r="B26" s="50"/>
      <c r="C26" s="62" t="s">
        <v>91</v>
      </c>
      <c r="D26" s="52"/>
      <c r="E26" s="55"/>
      <c r="F26" s="52"/>
      <c r="G26" s="27"/>
      <c r="H26" s="27"/>
    </row>
    <row r="27" spans="1:8" ht="22.5" customHeight="1">
      <c r="A27" s="33"/>
      <c r="B27" s="57"/>
      <c r="C27" s="62" t="s">
        <v>92</v>
      </c>
      <c r="D27" s="52"/>
      <c r="E27" s="55"/>
      <c r="F27" s="52"/>
      <c r="G27" s="27"/>
      <c r="H27" s="27"/>
    </row>
    <row r="28" spans="1:8" ht="22.5" customHeight="1">
      <c r="A28" s="67"/>
      <c r="B28" s="50"/>
      <c r="C28" s="62" t="s">
        <v>93</v>
      </c>
      <c r="D28" s="52"/>
      <c r="E28" s="55"/>
      <c r="F28" s="52"/>
      <c r="G28" s="27"/>
      <c r="H28" s="27"/>
    </row>
    <row r="29" spans="1:8" ht="22.5" customHeight="1">
      <c r="A29" s="33"/>
      <c r="B29" s="57"/>
      <c r="C29" s="62" t="s">
        <v>94</v>
      </c>
      <c r="D29" s="52"/>
      <c r="E29" s="55"/>
      <c r="F29" s="52"/>
      <c r="G29" s="27"/>
      <c r="H29" s="27"/>
    </row>
    <row r="30" spans="1:8" ht="22.5" customHeight="1">
      <c r="A30" s="33"/>
      <c r="B30" s="50"/>
      <c r="C30" s="62" t="s">
        <v>95</v>
      </c>
      <c r="D30" s="52"/>
      <c r="E30" s="55"/>
      <c r="F30" s="52"/>
      <c r="G30" s="27"/>
    </row>
    <row r="31" spans="1:8" ht="22.5" customHeight="1">
      <c r="A31" s="33"/>
      <c r="B31" s="50"/>
      <c r="C31" s="62" t="s">
        <v>96</v>
      </c>
      <c r="D31" s="52"/>
      <c r="E31" s="55"/>
      <c r="F31" s="52"/>
    </row>
    <row r="32" spans="1:8" ht="22.5" customHeight="1">
      <c r="A32" s="33"/>
      <c r="B32" s="50"/>
      <c r="C32" s="62" t="s">
        <v>97</v>
      </c>
      <c r="D32" s="52"/>
      <c r="E32" s="55"/>
      <c r="F32" s="52"/>
    </row>
    <row r="33" spans="1:8" ht="22.5" customHeight="1">
      <c r="A33" s="33"/>
      <c r="B33" s="50"/>
      <c r="C33" s="62" t="s">
        <v>98</v>
      </c>
      <c r="D33" s="52"/>
      <c r="E33" s="55"/>
      <c r="F33" s="52"/>
      <c r="G33" s="27"/>
      <c r="H33" s="27"/>
    </row>
    <row r="34" spans="1:8" ht="22.5" customHeight="1">
      <c r="A34" s="32"/>
      <c r="B34" s="50"/>
      <c r="C34" s="62" t="s">
        <v>99</v>
      </c>
      <c r="D34" s="52"/>
      <c r="E34" s="55"/>
      <c r="F34" s="52"/>
    </row>
    <row r="35" spans="1:8" ht="22.5" customHeight="1">
      <c r="A35" s="33"/>
      <c r="B35" s="50"/>
      <c r="C35" s="51"/>
      <c r="D35" s="59"/>
      <c r="E35" s="49"/>
      <c r="F35" s="60"/>
    </row>
    <row r="36" spans="1:8" ht="18" customHeight="1">
      <c r="A36" s="48" t="s">
        <v>100</v>
      </c>
      <c r="B36" s="57">
        <f>SUM(B6)</f>
        <v>16681</v>
      </c>
      <c r="C36" s="48" t="s">
        <v>101</v>
      </c>
      <c r="D36" s="59">
        <f>SUM(D6)</f>
        <v>16681</v>
      </c>
      <c r="E36" s="48" t="s">
        <v>101</v>
      </c>
      <c r="F36" s="60">
        <f>SUM(F6)</f>
        <v>16681</v>
      </c>
    </row>
    <row r="37" spans="1:8" ht="18" customHeight="1">
      <c r="A37" s="62" t="s">
        <v>106</v>
      </c>
      <c r="B37" s="50"/>
      <c r="C37" s="65" t="s">
        <v>103</v>
      </c>
      <c r="D37" s="59">
        <f>SUM(B41)-SUM(D36)</f>
        <v>0</v>
      </c>
      <c r="E37" s="65" t="s">
        <v>103</v>
      </c>
      <c r="F37" s="60">
        <f>D37</f>
        <v>0</v>
      </c>
    </row>
    <row r="38" spans="1:8" ht="18" customHeight="1">
      <c r="A38" s="62" t="s">
        <v>107</v>
      </c>
      <c r="B38" s="50"/>
      <c r="C38" s="56"/>
      <c r="D38" s="52"/>
      <c r="E38" s="56"/>
      <c r="F38" s="52"/>
    </row>
    <row r="39" spans="1:8" ht="22.5" customHeight="1">
      <c r="A39" s="62" t="s">
        <v>134</v>
      </c>
      <c r="B39" s="50"/>
      <c r="C39" s="68"/>
      <c r="D39" s="69"/>
      <c r="E39" s="33"/>
      <c r="F39" s="59"/>
    </row>
    <row r="40" spans="1:8" ht="21" customHeight="1">
      <c r="A40" s="33"/>
      <c r="B40" s="50"/>
      <c r="C40" s="32"/>
      <c r="D40" s="69"/>
      <c r="E40" s="32"/>
      <c r="F40" s="69"/>
    </row>
    <row r="41" spans="1:8" ht="18" customHeight="1">
      <c r="A41" s="47" t="s">
        <v>109</v>
      </c>
      <c r="B41" s="57">
        <f>SUM(B36,B37)</f>
        <v>16681</v>
      </c>
      <c r="C41" s="70" t="s">
        <v>110</v>
      </c>
      <c r="D41" s="69">
        <f>SUM(D36,D37)</f>
        <v>16681</v>
      </c>
      <c r="E41" s="47" t="s">
        <v>110</v>
      </c>
      <c r="F41" s="52">
        <f>SUM(F36,F37)</f>
        <v>16681</v>
      </c>
    </row>
    <row r="42" spans="1:8" ht="12.75" customHeight="1">
      <c r="D42" s="27"/>
      <c r="F42" s="27"/>
    </row>
    <row r="43" spans="1:8" ht="12.75" customHeight="1">
      <c r="D43" s="27"/>
      <c r="F43" s="27"/>
    </row>
    <row r="44" spans="1:8" ht="12.75" customHeight="1">
      <c r="D44" s="27"/>
      <c r="F44" s="27"/>
    </row>
    <row r="45" spans="1:8" ht="12.75" customHeight="1">
      <c r="D45" s="27"/>
      <c r="F45" s="27"/>
    </row>
    <row r="46" spans="1:8" ht="12.75" customHeight="1">
      <c r="D46" s="27"/>
      <c r="F46" s="27"/>
    </row>
    <row r="47" spans="1:8" ht="12.75" customHeight="1">
      <c r="D47" s="27"/>
      <c r="F47" s="27"/>
    </row>
    <row r="48" spans="1:8" ht="12.75" customHeight="1">
      <c r="D48" s="27"/>
      <c r="F48" s="27"/>
    </row>
    <row r="49" spans="4:6" ht="12.75" customHeight="1">
      <c r="D49" s="27"/>
      <c r="F49" s="27"/>
    </row>
    <row r="50" spans="4:6" ht="12.75" customHeight="1">
      <c r="D50" s="27"/>
      <c r="F50" s="27"/>
    </row>
    <row r="51" spans="4:6" ht="12.75" customHeight="1">
      <c r="D51" s="27"/>
      <c r="F51" s="27"/>
    </row>
    <row r="52" spans="4:6" ht="12.75" customHeight="1">
      <c r="D52" s="27"/>
      <c r="F52" s="27"/>
    </row>
    <row r="53" spans="4:6" ht="12.75" customHeight="1">
      <c r="D53" s="27"/>
      <c r="F53" s="27"/>
    </row>
    <row r="54" spans="4:6" ht="12.75" customHeight="1">
      <c r="D54" s="27"/>
      <c r="F54" s="27"/>
    </row>
    <row r="55" spans="4:6" ht="12.75" customHeight="1">
      <c r="F55" s="27"/>
    </row>
    <row r="56" spans="4:6" ht="12.75" customHeight="1">
      <c r="F56" s="27"/>
    </row>
    <row r="57" spans="4:6" ht="12.75" customHeight="1">
      <c r="F57" s="27"/>
    </row>
    <row r="58" spans="4:6" ht="12.75" customHeight="1">
      <c r="F58" s="27"/>
    </row>
    <row r="59" spans="4:6" ht="12.75" customHeight="1">
      <c r="F59" s="27"/>
    </row>
    <row r="60" spans="4:6" ht="12.75" customHeight="1">
      <c r="F60" s="27"/>
    </row>
  </sheetData>
  <mergeCells count="3">
    <mergeCell ref="A3:B3"/>
    <mergeCell ref="A4:B4"/>
    <mergeCell ref="C4:F4"/>
  </mergeCells>
  <phoneticPr fontId="0" type="noConversion"/>
  <printOptions horizontalCentered="1"/>
  <pageMargins left="0.75" right="0.75" top="0.79" bottom="1" header="0" footer="0"/>
  <pageSetup paperSize="9" scale="45" orientation="landscape" horizontalDpi="0" verticalDpi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>
      <selection activeCell="C6" sqref="C6:F8"/>
    </sheetView>
  </sheetViews>
  <sheetFormatPr defaultColWidth="9.1640625" defaultRowHeight="12.75" customHeight="1"/>
  <cols>
    <col min="1" max="5" width="21.33203125" customWidth="1"/>
    <col min="6" max="6" width="19.33203125" customWidth="1"/>
    <col min="7" max="7" width="21.33203125" customWidth="1"/>
  </cols>
  <sheetData>
    <row r="1" spans="1:7" ht="30" customHeight="1">
      <c r="A1" s="27" t="s">
        <v>14</v>
      </c>
    </row>
    <row r="2" spans="1:7" ht="28.5" customHeight="1">
      <c r="A2" s="35" t="s">
        <v>15</v>
      </c>
      <c r="B2" s="35"/>
      <c r="C2" s="35"/>
      <c r="D2" s="35"/>
      <c r="E2" s="35"/>
      <c r="F2" s="35"/>
      <c r="G2" s="35"/>
    </row>
    <row r="3" spans="1:7" ht="22.5" customHeight="1">
      <c r="G3" s="34" t="s">
        <v>36</v>
      </c>
    </row>
    <row r="4" spans="1:7" ht="22.5" customHeight="1">
      <c r="A4" s="36" t="s">
        <v>135</v>
      </c>
      <c r="B4" s="36" t="s">
        <v>136</v>
      </c>
      <c r="C4" s="36" t="s">
        <v>115</v>
      </c>
      <c r="D4" s="36" t="s">
        <v>137</v>
      </c>
      <c r="E4" s="36" t="s">
        <v>138</v>
      </c>
      <c r="F4" s="36" t="s">
        <v>139</v>
      </c>
      <c r="G4" s="36" t="s">
        <v>140</v>
      </c>
    </row>
    <row r="5" spans="1:7" ht="15.75" customHeight="1">
      <c r="A5" s="30" t="s">
        <v>126</v>
      </c>
      <c r="B5" s="30" t="s">
        <v>126</v>
      </c>
      <c r="C5" s="30">
        <v>1</v>
      </c>
      <c r="D5" s="30">
        <v>2</v>
      </c>
      <c r="E5" s="30">
        <v>3</v>
      </c>
      <c r="F5" s="30">
        <v>4</v>
      </c>
      <c r="G5" s="30" t="s">
        <v>126</v>
      </c>
    </row>
    <row r="6" spans="1:7" ht="12.75" customHeight="1">
      <c r="A6" s="82">
        <v>214</v>
      </c>
      <c r="B6" s="32" t="s">
        <v>335</v>
      </c>
      <c r="C6" s="32">
        <v>16681</v>
      </c>
      <c r="D6" s="32">
        <v>14161</v>
      </c>
      <c r="E6" s="32">
        <v>320</v>
      </c>
      <c r="F6" s="32">
        <v>2200</v>
      </c>
      <c r="G6" s="32"/>
    </row>
    <row r="7" spans="1:7" ht="12.75" customHeight="1">
      <c r="A7" s="82">
        <v>21401</v>
      </c>
      <c r="B7" s="32" t="s">
        <v>336</v>
      </c>
      <c r="C7" s="32">
        <v>16681</v>
      </c>
      <c r="D7" s="32">
        <v>14161</v>
      </c>
      <c r="E7" s="32">
        <v>320</v>
      </c>
      <c r="F7" s="32">
        <v>2200</v>
      </c>
      <c r="G7" s="32"/>
    </row>
    <row r="8" spans="1:7" ht="12.75" customHeight="1">
      <c r="A8" s="82">
        <v>2140101</v>
      </c>
      <c r="B8" s="32" t="s">
        <v>337</v>
      </c>
      <c r="C8" s="32">
        <v>16681</v>
      </c>
      <c r="D8" s="32">
        <v>14161</v>
      </c>
      <c r="E8" s="32">
        <v>320</v>
      </c>
      <c r="F8" s="32">
        <v>2200</v>
      </c>
      <c r="G8" s="32"/>
    </row>
    <row r="9" spans="1:7" ht="12.75" customHeight="1">
      <c r="A9" s="32"/>
      <c r="B9" s="32"/>
      <c r="C9" s="32"/>
      <c r="D9" s="32"/>
      <c r="E9" s="32"/>
      <c r="F9" s="32"/>
      <c r="G9" s="32"/>
    </row>
    <row r="10" spans="1:7" ht="12.75" customHeight="1">
      <c r="A10" s="32"/>
      <c r="B10" s="32"/>
      <c r="C10" s="32"/>
      <c r="D10" s="32"/>
      <c r="E10" s="32"/>
      <c r="F10" s="32"/>
      <c r="G10" s="32"/>
    </row>
    <row r="11" spans="1:7" ht="12.75" customHeight="1">
      <c r="A11" s="32"/>
      <c r="B11" s="32"/>
      <c r="C11" s="32"/>
      <c r="D11" s="33"/>
      <c r="E11" s="32"/>
      <c r="F11" s="32"/>
      <c r="G11" s="32"/>
    </row>
    <row r="12" spans="1:7" ht="12.75" customHeight="1">
      <c r="A12" s="27"/>
      <c r="B12" s="27"/>
      <c r="C12" s="27"/>
      <c r="D12" s="27"/>
      <c r="E12" s="27"/>
      <c r="F12" s="27"/>
      <c r="G12" s="27"/>
    </row>
    <row r="13" spans="1:7" ht="12.75" customHeight="1">
      <c r="A13" s="27"/>
      <c r="C13" s="27"/>
    </row>
    <row r="14" spans="1:7" ht="12.75" customHeight="1">
      <c r="A14" s="27"/>
      <c r="C14" s="27"/>
    </row>
    <row r="15" spans="1:7" ht="12.75" customHeight="1">
      <c r="A15" s="27"/>
      <c r="B15" s="27"/>
    </row>
    <row r="16" spans="1:7" ht="12.75" customHeight="1">
      <c r="B16" s="27"/>
    </row>
    <row r="17" spans="2:2" ht="12.75" customHeight="1">
      <c r="B17" s="27"/>
    </row>
    <row r="18" spans="2:2" ht="12.75" customHeight="1">
      <c r="B18" s="27"/>
    </row>
    <row r="19" spans="2:2" ht="12.75" customHeight="1">
      <c r="B19" s="27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verticalDpi="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showZeros="0" workbookViewId="0">
      <selection activeCell="C12" sqref="C12"/>
    </sheetView>
  </sheetViews>
  <sheetFormatPr defaultColWidth="9.1640625" defaultRowHeight="12.75" customHeight="1"/>
  <cols>
    <col min="1" max="1" width="19" style="89" customWidth="1"/>
    <col min="2" max="2" width="31.6640625" style="89" customWidth="1"/>
    <col min="3" max="3" width="21.33203125" customWidth="1"/>
    <col min="4" max="5" width="21.33203125" style="89" customWidth="1"/>
    <col min="6" max="6" width="17.6640625" style="89" customWidth="1"/>
    <col min="7" max="7" width="21.33203125" customWidth="1"/>
  </cols>
  <sheetData>
    <row r="1" spans="1:7" ht="30" customHeight="1">
      <c r="A1" s="88" t="s">
        <v>16</v>
      </c>
    </row>
    <row r="2" spans="1:7" ht="28.5" customHeight="1">
      <c r="A2" s="87" t="s">
        <v>17</v>
      </c>
      <c r="B2" s="87"/>
      <c r="C2" s="35"/>
      <c r="D2" s="102"/>
      <c r="E2" s="101"/>
      <c r="F2" s="87"/>
      <c r="G2" s="35"/>
    </row>
    <row r="3" spans="1:7" ht="22.5" customHeight="1">
      <c r="G3" s="34" t="s">
        <v>36</v>
      </c>
    </row>
    <row r="4" spans="1:7" ht="22.5" customHeight="1">
      <c r="A4" s="36" t="s">
        <v>141</v>
      </c>
      <c r="B4" s="36" t="s">
        <v>142</v>
      </c>
      <c r="C4" s="36" t="s">
        <v>115</v>
      </c>
      <c r="D4" s="36" t="s">
        <v>137</v>
      </c>
      <c r="E4" s="36" t="s">
        <v>138</v>
      </c>
      <c r="F4" s="36" t="s">
        <v>139</v>
      </c>
      <c r="G4" s="36" t="s">
        <v>140</v>
      </c>
    </row>
    <row r="5" spans="1:7" ht="15.75" customHeight="1">
      <c r="A5" s="30" t="s">
        <v>126</v>
      </c>
      <c r="B5" s="30" t="s">
        <v>126</v>
      </c>
      <c r="C5" s="30">
        <v>1</v>
      </c>
      <c r="D5" s="30">
        <v>2</v>
      </c>
      <c r="E5" s="30">
        <v>3</v>
      </c>
      <c r="F5" s="30">
        <v>4</v>
      </c>
      <c r="G5" s="30" t="s">
        <v>126</v>
      </c>
    </row>
    <row r="6" spans="1:7" ht="15.75" customHeight="1">
      <c r="A6" s="30">
        <v>30101</v>
      </c>
      <c r="B6" s="30" t="s">
        <v>341</v>
      </c>
      <c r="C6" s="30">
        <f>SUM(D6:F6)</f>
        <v>3042.86</v>
      </c>
      <c r="D6" s="30">
        <v>2592.86</v>
      </c>
      <c r="E6" s="30"/>
      <c r="F6" s="30">
        <v>450</v>
      </c>
      <c r="G6" s="30"/>
    </row>
    <row r="7" spans="1:7" ht="15.75" customHeight="1">
      <c r="A7" s="30">
        <v>30102</v>
      </c>
      <c r="B7" s="30" t="s">
        <v>342</v>
      </c>
      <c r="C7" s="30">
        <f t="shared" ref="C7:C42" si="0">SUM(D7:F7)</f>
        <v>2271</v>
      </c>
      <c r="D7" s="30">
        <v>2271</v>
      </c>
      <c r="E7" s="30"/>
      <c r="F7" s="30"/>
      <c r="G7" s="30"/>
    </row>
    <row r="8" spans="1:7" ht="15.75" customHeight="1">
      <c r="A8" s="30">
        <v>30107</v>
      </c>
      <c r="B8" s="30" t="s">
        <v>343</v>
      </c>
      <c r="C8" s="30">
        <f t="shared" si="0"/>
        <v>2550</v>
      </c>
      <c r="D8" s="30">
        <v>2000</v>
      </c>
      <c r="E8" s="30"/>
      <c r="F8" s="30">
        <v>550</v>
      </c>
      <c r="G8" s="30"/>
    </row>
    <row r="9" spans="1:7" ht="15.75" customHeight="1">
      <c r="A9" s="30">
        <v>30112</v>
      </c>
      <c r="B9" s="30" t="s">
        <v>344</v>
      </c>
      <c r="C9" s="30">
        <f t="shared" si="0"/>
        <v>3414</v>
      </c>
      <c r="D9" s="30">
        <v>3414</v>
      </c>
      <c r="E9" s="30"/>
      <c r="F9" s="30"/>
      <c r="G9" s="30"/>
    </row>
    <row r="10" spans="1:7" ht="15.75" customHeight="1">
      <c r="A10" s="30">
        <v>30113</v>
      </c>
      <c r="B10" s="30" t="s">
        <v>345</v>
      </c>
      <c r="C10" s="30">
        <f t="shared" si="0"/>
        <v>150</v>
      </c>
      <c r="D10" s="30">
        <v>150</v>
      </c>
      <c r="E10" s="30"/>
      <c r="F10" s="30"/>
      <c r="G10" s="30"/>
    </row>
    <row r="11" spans="1:7" ht="15.75" customHeight="1">
      <c r="A11" s="30">
        <v>30199</v>
      </c>
      <c r="B11" s="30" t="s">
        <v>346</v>
      </c>
      <c r="C11" s="30">
        <f t="shared" si="0"/>
        <v>190</v>
      </c>
      <c r="D11" s="30">
        <v>190</v>
      </c>
      <c r="E11" s="30"/>
      <c r="F11" s="30"/>
      <c r="G11" s="30"/>
    </row>
    <row r="12" spans="1:7" ht="15.75" customHeight="1">
      <c r="A12" s="30"/>
      <c r="B12" s="30" t="s">
        <v>347</v>
      </c>
      <c r="C12" s="30">
        <f>SUM(C6:C11)</f>
        <v>11617.86</v>
      </c>
      <c r="D12" s="30">
        <f>SUM(D6:D11)</f>
        <v>10617.86</v>
      </c>
      <c r="E12" s="30">
        <f>SUM(E6:E11)</f>
        <v>0</v>
      </c>
      <c r="F12" s="30">
        <f>SUM(F6:F11)</f>
        <v>1000</v>
      </c>
      <c r="G12" s="30"/>
    </row>
    <row r="13" spans="1:7" ht="15.75" customHeight="1">
      <c r="A13" s="30">
        <v>30201</v>
      </c>
      <c r="B13" s="30" t="s">
        <v>348</v>
      </c>
      <c r="C13" s="30">
        <f t="shared" si="0"/>
        <v>125</v>
      </c>
      <c r="D13" s="30"/>
      <c r="E13" s="30">
        <v>25</v>
      </c>
      <c r="F13" s="30">
        <v>100</v>
      </c>
      <c r="G13" s="30"/>
    </row>
    <row r="14" spans="1:7" ht="15.75" customHeight="1">
      <c r="A14" s="30">
        <v>30202</v>
      </c>
      <c r="B14" s="30" t="s">
        <v>349</v>
      </c>
      <c r="C14" s="30">
        <f t="shared" si="0"/>
        <v>3</v>
      </c>
      <c r="D14" s="30"/>
      <c r="E14" s="30">
        <v>3</v>
      </c>
      <c r="F14" s="30"/>
      <c r="G14" s="30"/>
    </row>
    <row r="15" spans="1:7" ht="15.75" customHeight="1">
      <c r="A15" s="30">
        <v>30204</v>
      </c>
      <c r="B15" s="30" t="s">
        <v>350</v>
      </c>
      <c r="C15" s="30">
        <f t="shared" si="0"/>
        <v>1</v>
      </c>
      <c r="D15" s="30"/>
      <c r="E15" s="30">
        <v>1</v>
      </c>
      <c r="F15" s="30"/>
      <c r="G15" s="30"/>
    </row>
    <row r="16" spans="1:7" ht="15.75" customHeight="1">
      <c r="A16" s="30">
        <v>30205</v>
      </c>
      <c r="B16" s="30" t="s">
        <v>353</v>
      </c>
      <c r="C16" s="30">
        <f t="shared" si="0"/>
        <v>25</v>
      </c>
      <c r="D16" s="30"/>
      <c r="E16" s="30">
        <v>25</v>
      </c>
      <c r="F16" s="30"/>
      <c r="G16" s="30"/>
    </row>
    <row r="17" spans="1:7" ht="15.75" customHeight="1">
      <c r="A17" s="30">
        <v>30206</v>
      </c>
      <c r="B17" s="30" t="s">
        <v>354</v>
      </c>
      <c r="C17" s="30">
        <f t="shared" si="0"/>
        <v>120</v>
      </c>
      <c r="D17" s="30"/>
      <c r="E17" s="30">
        <v>20</v>
      </c>
      <c r="F17" s="30">
        <v>100</v>
      </c>
      <c r="G17" s="30"/>
    </row>
    <row r="18" spans="1:7" ht="15.75" customHeight="1">
      <c r="A18" s="30">
        <v>30207</v>
      </c>
      <c r="B18" s="30" t="s">
        <v>351</v>
      </c>
      <c r="C18" s="30">
        <f t="shared" si="0"/>
        <v>1</v>
      </c>
      <c r="D18" s="30"/>
      <c r="E18" s="30">
        <v>1</v>
      </c>
      <c r="F18" s="30"/>
      <c r="G18" s="30"/>
    </row>
    <row r="19" spans="1:7" ht="15.75" customHeight="1">
      <c r="A19" s="30">
        <v>30208</v>
      </c>
      <c r="B19" s="30" t="s">
        <v>355</v>
      </c>
      <c r="C19" s="30">
        <f t="shared" si="0"/>
        <v>10</v>
      </c>
      <c r="D19" s="30"/>
      <c r="E19" s="30">
        <v>10</v>
      </c>
      <c r="F19" s="30"/>
      <c r="G19" s="30"/>
    </row>
    <row r="20" spans="1:7" ht="15.75" customHeight="1">
      <c r="A20" s="30">
        <v>30209</v>
      </c>
      <c r="B20" s="30" t="s">
        <v>356</v>
      </c>
      <c r="C20" s="30">
        <f t="shared" si="0"/>
        <v>5</v>
      </c>
      <c r="D20" s="30"/>
      <c r="E20" s="30">
        <v>5</v>
      </c>
      <c r="F20" s="30"/>
      <c r="G20" s="30"/>
    </row>
    <row r="21" spans="1:7" ht="15.75" customHeight="1">
      <c r="A21" s="30">
        <v>30211</v>
      </c>
      <c r="B21" s="30" t="s">
        <v>352</v>
      </c>
      <c r="C21" s="30">
        <f t="shared" si="0"/>
        <v>110</v>
      </c>
      <c r="D21" s="30"/>
      <c r="E21" s="30">
        <v>30</v>
      </c>
      <c r="F21" s="30">
        <v>80</v>
      </c>
      <c r="G21" s="30"/>
    </row>
    <row r="22" spans="1:7" ht="15.75" customHeight="1">
      <c r="A22" s="30">
        <v>30213</v>
      </c>
      <c r="B22" s="30" t="s">
        <v>357</v>
      </c>
      <c r="C22" s="30">
        <f t="shared" si="0"/>
        <v>130</v>
      </c>
      <c r="D22" s="30"/>
      <c r="E22" s="30">
        <v>20</v>
      </c>
      <c r="F22" s="30">
        <v>110</v>
      </c>
      <c r="G22" s="30"/>
    </row>
    <row r="23" spans="1:7" ht="15.75" customHeight="1">
      <c r="A23" s="30">
        <v>30214</v>
      </c>
      <c r="B23" s="30" t="s">
        <v>358</v>
      </c>
      <c r="C23" s="30">
        <f t="shared" si="0"/>
        <v>40</v>
      </c>
      <c r="D23" s="30"/>
      <c r="E23" s="30">
        <v>20</v>
      </c>
      <c r="F23" s="30">
        <v>20</v>
      </c>
      <c r="G23" s="30"/>
    </row>
    <row r="24" spans="1:7" ht="15.75" customHeight="1">
      <c r="A24" s="30">
        <v>30215</v>
      </c>
      <c r="B24" s="30" t="s">
        <v>359</v>
      </c>
      <c r="C24" s="30">
        <f t="shared" si="0"/>
        <v>25</v>
      </c>
      <c r="D24" s="30"/>
      <c r="E24" s="30">
        <v>10</v>
      </c>
      <c r="F24" s="30">
        <v>15</v>
      </c>
      <c r="G24" s="30"/>
    </row>
    <row r="25" spans="1:7" ht="15.75" customHeight="1">
      <c r="A25" s="30">
        <v>30216</v>
      </c>
      <c r="B25" s="30" t="s">
        <v>360</v>
      </c>
      <c r="C25" s="30">
        <f t="shared" si="0"/>
        <v>10</v>
      </c>
      <c r="D25" s="30"/>
      <c r="E25" s="30">
        <v>10</v>
      </c>
      <c r="F25" s="30"/>
      <c r="G25" s="30"/>
    </row>
    <row r="26" spans="1:7" ht="15.75" customHeight="1">
      <c r="A26" s="30">
        <v>30217</v>
      </c>
      <c r="B26" s="30" t="s">
        <v>361</v>
      </c>
      <c r="C26" s="30">
        <f t="shared" si="0"/>
        <v>10</v>
      </c>
      <c r="D26" s="30"/>
      <c r="E26" s="30">
        <v>10</v>
      </c>
      <c r="F26" s="30"/>
      <c r="G26" s="30"/>
    </row>
    <row r="27" spans="1:7" ht="15.75" customHeight="1">
      <c r="A27" s="30">
        <v>30218</v>
      </c>
      <c r="B27" s="30" t="s">
        <v>362</v>
      </c>
      <c r="C27" s="30">
        <f t="shared" si="0"/>
        <v>189</v>
      </c>
      <c r="D27" s="30"/>
      <c r="E27" s="30">
        <v>10</v>
      </c>
      <c r="F27" s="30">
        <v>179</v>
      </c>
      <c r="G27" s="30"/>
    </row>
    <row r="28" spans="1:7" ht="15.75" customHeight="1">
      <c r="A28" s="30">
        <v>30225</v>
      </c>
      <c r="B28" s="30" t="s">
        <v>363</v>
      </c>
      <c r="C28" s="30">
        <f t="shared" si="0"/>
        <v>100</v>
      </c>
      <c r="D28" s="30"/>
      <c r="E28" s="30">
        <v>20</v>
      </c>
      <c r="F28" s="30">
        <v>80</v>
      </c>
      <c r="G28" s="30"/>
    </row>
    <row r="29" spans="1:7" ht="12.75" customHeight="1">
      <c r="A29" s="30">
        <v>30226</v>
      </c>
      <c r="B29" s="90" t="s">
        <v>364</v>
      </c>
      <c r="C29" s="30">
        <f t="shared" si="0"/>
        <v>211</v>
      </c>
      <c r="D29" s="90"/>
      <c r="E29" s="90">
        <v>10</v>
      </c>
      <c r="F29" s="90">
        <v>201</v>
      </c>
      <c r="G29" s="32"/>
    </row>
    <row r="30" spans="1:7" ht="12.75" customHeight="1">
      <c r="A30" s="90">
        <v>30227</v>
      </c>
      <c r="B30" s="90" t="s">
        <v>365</v>
      </c>
      <c r="C30" s="30">
        <f t="shared" si="0"/>
        <v>10</v>
      </c>
      <c r="D30" s="90"/>
      <c r="E30" s="90">
        <v>10</v>
      </c>
      <c r="F30" s="90"/>
      <c r="G30" s="32"/>
    </row>
    <row r="31" spans="1:7" ht="12.75" customHeight="1">
      <c r="A31" s="90">
        <v>30228</v>
      </c>
      <c r="B31" s="90" t="s">
        <v>366</v>
      </c>
      <c r="C31" s="30">
        <f t="shared" si="0"/>
        <v>100</v>
      </c>
      <c r="D31" s="90"/>
      <c r="E31" s="90">
        <v>10</v>
      </c>
      <c r="F31" s="90">
        <v>90</v>
      </c>
      <c r="G31" s="32"/>
    </row>
    <row r="32" spans="1:7" ht="12.75" customHeight="1">
      <c r="A32" s="90">
        <v>30229</v>
      </c>
      <c r="B32" s="90" t="s">
        <v>367</v>
      </c>
      <c r="C32" s="30">
        <f t="shared" si="0"/>
        <v>80</v>
      </c>
      <c r="D32" s="90"/>
      <c r="E32" s="90">
        <v>10</v>
      </c>
      <c r="F32" s="90">
        <v>70</v>
      </c>
      <c r="G32" s="32"/>
    </row>
    <row r="33" spans="1:7" ht="12.75" customHeight="1">
      <c r="A33" s="90">
        <v>30231</v>
      </c>
      <c r="B33" s="90" t="s">
        <v>368</v>
      </c>
      <c r="C33" s="30">
        <f t="shared" si="0"/>
        <v>20</v>
      </c>
      <c r="D33" s="90"/>
      <c r="E33" s="90">
        <v>20</v>
      </c>
      <c r="F33" s="90"/>
      <c r="G33" s="32"/>
    </row>
    <row r="34" spans="1:7" ht="12.75" customHeight="1">
      <c r="A34" s="90">
        <v>30239</v>
      </c>
      <c r="B34" s="90" t="s">
        <v>369</v>
      </c>
      <c r="C34" s="30">
        <f t="shared" si="0"/>
        <v>120</v>
      </c>
      <c r="D34" s="90"/>
      <c r="E34" s="90">
        <v>20</v>
      </c>
      <c r="F34" s="90">
        <v>100</v>
      </c>
      <c r="G34" s="32"/>
    </row>
    <row r="35" spans="1:7" ht="12.75" customHeight="1">
      <c r="A35" s="90">
        <v>30299</v>
      </c>
      <c r="B35" s="90" t="s">
        <v>370</v>
      </c>
      <c r="C35" s="30">
        <f t="shared" si="0"/>
        <v>75</v>
      </c>
      <c r="D35" s="90"/>
      <c r="E35" s="90">
        <v>20</v>
      </c>
      <c r="F35" s="90">
        <v>55</v>
      </c>
      <c r="G35" s="32"/>
    </row>
    <row r="36" spans="1:7" ht="12.75" customHeight="1">
      <c r="A36" s="90"/>
      <c r="B36" s="90" t="s">
        <v>347</v>
      </c>
      <c r="C36" s="30">
        <f>SUM(C13:C35)</f>
        <v>1520</v>
      </c>
      <c r="D36" s="30">
        <f>SUM(D13:D35)</f>
        <v>0</v>
      </c>
      <c r="E36" s="30">
        <f>SUM(E13:E35)</f>
        <v>320</v>
      </c>
      <c r="F36" s="30">
        <f>SUM(F13:F35)</f>
        <v>1200</v>
      </c>
      <c r="G36" s="32"/>
    </row>
    <row r="37" spans="1:7" ht="12.75" customHeight="1">
      <c r="A37" s="90">
        <v>30301</v>
      </c>
      <c r="B37" s="92" t="s">
        <v>372</v>
      </c>
      <c r="C37" s="30">
        <f t="shared" si="0"/>
        <v>100</v>
      </c>
      <c r="D37" s="30">
        <v>100</v>
      </c>
      <c r="E37" s="30"/>
      <c r="F37" s="30"/>
      <c r="G37" s="32"/>
    </row>
    <row r="38" spans="1:7" ht="12.75" customHeight="1">
      <c r="A38" s="90">
        <v>30302</v>
      </c>
      <c r="B38" s="92" t="s">
        <v>373</v>
      </c>
      <c r="C38" s="30">
        <f t="shared" si="0"/>
        <v>3203.14</v>
      </c>
      <c r="D38" s="30">
        <v>3203.14</v>
      </c>
      <c r="E38" s="30"/>
      <c r="F38" s="30"/>
      <c r="G38" s="32"/>
    </row>
    <row r="39" spans="1:7" ht="12.75" customHeight="1">
      <c r="A39" s="90">
        <v>30304</v>
      </c>
      <c r="B39" s="92" t="s">
        <v>374</v>
      </c>
      <c r="C39" s="30">
        <f t="shared" si="0"/>
        <v>10</v>
      </c>
      <c r="D39" s="30">
        <v>10</v>
      </c>
      <c r="E39" s="30"/>
      <c r="F39" s="30"/>
      <c r="G39" s="32"/>
    </row>
    <row r="40" spans="1:7" ht="12.75" customHeight="1">
      <c r="A40" s="90">
        <v>30305</v>
      </c>
      <c r="B40" s="92" t="s">
        <v>375</v>
      </c>
      <c r="C40" s="30">
        <f t="shared" si="0"/>
        <v>20</v>
      </c>
      <c r="D40" s="30">
        <v>20</v>
      </c>
      <c r="E40" s="30"/>
      <c r="F40" s="30"/>
      <c r="G40" s="32"/>
    </row>
    <row r="41" spans="1:7" ht="12.75" customHeight="1">
      <c r="A41" s="90">
        <v>30307</v>
      </c>
      <c r="B41" s="92" t="s">
        <v>376</v>
      </c>
      <c r="C41" s="30">
        <f t="shared" si="0"/>
        <v>150</v>
      </c>
      <c r="D41" s="90">
        <v>150</v>
      </c>
      <c r="E41" s="90"/>
      <c r="F41" s="90"/>
      <c r="G41" s="32"/>
    </row>
    <row r="42" spans="1:7" ht="12.75" customHeight="1">
      <c r="A42" s="90">
        <v>30399</v>
      </c>
      <c r="B42" s="92" t="s">
        <v>377</v>
      </c>
      <c r="C42" s="30">
        <f t="shared" si="0"/>
        <v>60</v>
      </c>
      <c r="D42" s="90">
        <v>60</v>
      </c>
      <c r="E42" s="90"/>
      <c r="F42" s="90"/>
      <c r="G42" s="32"/>
    </row>
    <row r="43" spans="1:7" ht="12.75" customHeight="1">
      <c r="A43" s="90"/>
      <c r="B43" s="90" t="s">
        <v>347</v>
      </c>
      <c r="C43" s="91">
        <f>SUM(C37:C42)</f>
        <v>3543.14</v>
      </c>
      <c r="D43" s="91">
        <f>SUM(D37:D42)</f>
        <v>3543.14</v>
      </c>
      <c r="E43" s="90"/>
      <c r="F43" s="90"/>
      <c r="G43" s="32"/>
    </row>
    <row r="44" spans="1:7" ht="12.75" customHeight="1">
      <c r="A44" s="90"/>
      <c r="B44" s="90" t="s">
        <v>371</v>
      </c>
      <c r="C44" s="91">
        <f>SUM(C12,C36,C43)</f>
        <v>16681</v>
      </c>
      <c r="D44" s="91">
        <f>SUM(D12,D36,D43)</f>
        <v>14161</v>
      </c>
      <c r="E44" s="91">
        <f>SUM(E12,E36,E43)</f>
        <v>320</v>
      </c>
      <c r="F44" s="91">
        <f>SUM(F12,F36,F43)</f>
        <v>2200</v>
      </c>
      <c r="G44" s="32"/>
    </row>
    <row r="45" spans="1:7" ht="12.75" customHeight="1">
      <c r="A45" s="88"/>
      <c r="B45" s="88"/>
      <c r="E45" s="88"/>
      <c r="F45" s="88"/>
      <c r="G45" s="27"/>
    </row>
    <row r="46" spans="1:7" ht="12.75" customHeight="1">
      <c r="A46" s="88"/>
      <c r="B46" s="88"/>
    </row>
    <row r="47" spans="1:7" ht="12.75" customHeight="1">
      <c r="A47" s="88"/>
      <c r="B47" s="88"/>
    </row>
    <row r="48" spans="1:7" ht="12.75" customHeight="1">
      <c r="A48" s="88"/>
      <c r="B48" s="88"/>
    </row>
    <row r="49" spans="2:2" ht="12.75" customHeight="1">
      <c r="B49" s="88"/>
    </row>
    <row r="50" spans="2:2" ht="12.75" customHeight="1">
      <c r="B50" s="88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verticalDpi="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tabSelected="1" workbookViewId="0">
      <selection activeCell="E12" sqref="E12"/>
    </sheetView>
  </sheetViews>
  <sheetFormatPr defaultColWidth="9.1640625" defaultRowHeight="12.75" customHeight="1"/>
  <cols>
    <col min="1" max="6" width="21.33203125" customWidth="1"/>
  </cols>
  <sheetData>
    <row r="1" spans="1:6" ht="30" customHeight="1">
      <c r="A1" s="27" t="s">
        <v>18</v>
      </c>
    </row>
    <row r="2" spans="1:6" ht="28.5" customHeight="1">
      <c r="A2" s="35" t="s">
        <v>19</v>
      </c>
      <c r="B2" s="35"/>
      <c r="C2" s="35"/>
      <c r="D2" s="35"/>
      <c r="E2" s="35"/>
      <c r="F2" s="35"/>
    </row>
    <row r="3" spans="1:6" ht="22.5" customHeight="1">
      <c r="F3" s="34" t="s">
        <v>36</v>
      </c>
    </row>
    <row r="4" spans="1:6" ht="22.5" customHeight="1">
      <c r="A4" s="36" t="s">
        <v>135</v>
      </c>
      <c r="B4" s="36" t="s">
        <v>136</v>
      </c>
      <c r="C4" s="36" t="s">
        <v>115</v>
      </c>
      <c r="D4" s="36" t="s">
        <v>137</v>
      </c>
      <c r="E4" s="36" t="s">
        <v>138</v>
      </c>
      <c r="F4" s="36" t="s">
        <v>140</v>
      </c>
    </row>
    <row r="5" spans="1:6" ht="15.75" customHeight="1">
      <c r="A5" s="30" t="s">
        <v>126</v>
      </c>
      <c r="B5" s="30" t="s">
        <v>126</v>
      </c>
      <c r="C5" s="30">
        <v>1</v>
      </c>
      <c r="D5" s="30">
        <v>2</v>
      </c>
      <c r="E5" s="30">
        <v>3</v>
      </c>
      <c r="F5" s="30" t="s">
        <v>126</v>
      </c>
    </row>
    <row r="6" spans="1:6" ht="12.75" customHeight="1">
      <c r="A6" s="82">
        <v>214</v>
      </c>
      <c r="B6" s="32" t="s">
        <v>335</v>
      </c>
      <c r="C6" s="32">
        <v>14481</v>
      </c>
      <c r="D6" s="32">
        <v>14161</v>
      </c>
      <c r="E6" s="32">
        <v>320</v>
      </c>
      <c r="F6" s="32"/>
    </row>
    <row r="7" spans="1:6" ht="12.75" customHeight="1">
      <c r="A7" s="82">
        <v>21401</v>
      </c>
      <c r="B7" s="32" t="s">
        <v>336</v>
      </c>
      <c r="C7" s="32">
        <v>14481</v>
      </c>
      <c r="D7" s="32">
        <v>14161</v>
      </c>
      <c r="E7" s="32">
        <v>320</v>
      </c>
      <c r="F7" s="32"/>
    </row>
    <row r="8" spans="1:6" ht="12.75" customHeight="1">
      <c r="A8" s="82">
        <v>2140101</v>
      </c>
      <c r="B8" s="32" t="s">
        <v>337</v>
      </c>
      <c r="C8" s="32">
        <v>14481</v>
      </c>
      <c r="D8" s="32">
        <v>14161</v>
      </c>
      <c r="E8" s="32">
        <v>320</v>
      </c>
      <c r="F8" s="32"/>
    </row>
    <row r="9" spans="1:6" ht="12.75" customHeight="1">
      <c r="A9" s="32"/>
      <c r="B9" s="32"/>
      <c r="C9" s="32"/>
      <c r="D9" s="32"/>
      <c r="E9" s="32"/>
      <c r="F9" s="32"/>
    </row>
    <row r="10" spans="1:6" ht="12.75" customHeight="1">
      <c r="A10" s="32"/>
      <c r="B10" s="32"/>
      <c r="C10" s="32"/>
      <c r="D10" s="32"/>
      <c r="E10" s="32"/>
      <c r="F10" s="32"/>
    </row>
    <row r="11" spans="1:6" ht="12.75" customHeight="1">
      <c r="A11" s="32"/>
      <c r="B11" s="32"/>
      <c r="C11" s="32"/>
      <c r="D11" s="33"/>
      <c r="E11" s="32"/>
      <c r="F11" s="32"/>
    </row>
    <row r="12" spans="1:6" ht="12.75" customHeight="1">
      <c r="A12" s="32"/>
      <c r="B12" s="32"/>
      <c r="C12" s="32"/>
      <c r="D12" s="32"/>
      <c r="E12" s="32"/>
      <c r="F12" s="32"/>
    </row>
    <row r="13" spans="1:6" ht="12.75" customHeight="1">
      <c r="A13" s="32"/>
      <c r="B13" s="33"/>
      <c r="C13" s="32"/>
      <c r="D13" s="33"/>
      <c r="E13" s="33"/>
      <c r="F13" s="33"/>
    </row>
    <row r="14" spans="1:6" ht="12.75" customHeight="1">
      <c r="A14" s="27"/>
      <c r="C14" s="27"/>
    </row>
    <row r="15" spans="1:6" ht="12.75" customHeight="1">
      <c r="A15" s="27"/>
      <c r="B15" s="27"/>
    </row>
    <row r="16" spans="1:6" ht="12.75" customHeight="1">
      <c r="B16" s="27"/>
    </row>
    <row r="17" spans="2:2" ht="12.75" customHeight="1">
      <c r="B17" s="27"/>
    </row>
    <row r="18" spans="2:2" ht="12.75" customHeight="1">
      <c r="B18" s="27"/>
    </row>
    <row r="19" spans="2:2" ht="12.75" customHeight="1">
      <c r="B19" s="27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26</vt:i4>
      </vt:variant>
    </vt:vector>
  </HeadingPairs>
  <TitlesOfParts>
    <vt:vector size="43" baseType="lpstr">
      <vt:lpstr>封面</vt:lpstr>
      <vt:lpstr>目录</vt:lpstr>
      <vt:lpstr>表1-部门综合预算收支总表</vt:lpstr>
      <vt:lpstr>表2-部门综合预算收入总表</vt:lpstr>
      <vt:lpstr>表3-部门综合预算支出总表</vt:lpstr>
      <vt:lpstr>表4-部门综合预算财政拨款收支总表</vt:lpstr>
      <vt:lpstr>表5-部门综合预算一般公共预算支出明细表（按功能科目分）</vt:lpstr>
      <vt:lpstr>表6-部门综合预算一般公共预算支出明细表（按经济分类科目分）</vt:lpstr>
      <vt:lpstr>表7-部门综合预算一般公共预算基本支出明细表（按功能科目分）</vt:lpstr>
      <vt:lpstr>表8-部门综合预一般公共预算基本支出明细表（按经济分类科目分）</vt:lpstr>
      <vt:lpstr>表9-部门综合预算政府性基金收支表</vt:lpstr>
      <vt:lpstr>表10-部门综合预算专项业务经费支出表</vt:lpstr>
      <vt:lpstr>表11-部门综合预算政府采购（资产配置、购买服务）预算表</vt:lpstr>
      <vt:lpstr>表12-部门综合预算一般公共预算拨款“三公”经费及会议培训费表</vt:lpstr>
      <vt:lpstr>表13-部门专项业务经费绩效目标表</vt:lpstr>
      <vt:lpstr>表14-部门整体支出绩效目标表</vt:lpstr>
      <vt:lpstr>表15-部门专项资金整体绩效目标表 </vt:lpstr>
      <vt:lpstr>'表10-部门综合预算专项业务经费支出表'!Print_Area</vt:lpstr>
      <vt:lpstr>'表11-部门综合预算政府采购（资产配置、购买服务）预算表'!Print_Area</vt:lpstr>
      <vt:lpstr>'表12-部门综合预算一般公共预算拨款“三公”经费及会议培训费表'!Print_Area</vt:lpstr>
      <vt:lpstr>'表1-部门综合预算收支总表'!Print_Area</vt:lpstr>
      <vt:lpstr>'表2-部门综合预算收入总表'!Print_Area</vt:lpstr>
      <vt:lpstr>'表3-部门综合预算支出总表'!Print_Area</vt:lpstr>
      <vt:lpstr>'表4-部门综合预算财政拨款收支总表'!Print_Area</vt:lpstr>
      <vt:lpstr>'表5-部门综合预算一般公共预算支出明细表（按功能科目分）'!Print_Area</vt:lpstr>
      <vt:lpstr>'表6-部门综合预算一般公共预算支出明细表（按经济分类科目分）'!Print_Area</vt:lpstr>
      <vt:lpstr>'表7-部门综合预算一般公共预算基本支出明细表（按功能科目分）'!Print_Area</vt:lpstr>
      <vt:lpstr>'表8-部门综合预一般公共预算基本支出明细表（按经济分类科目分）'!Print_Area</vt:lpstr>
      <vt:lpstr>'表9-部门综合预算政府性基金收支表'!Print_Area</vt:lpstr>
      <vt:lpstr>封面!Print_Area</vt:lpstr>
      <vt:lpstr>目录!Print_Area</vt:lpstr>
      <vt:lpstr>'表10-部门综合预算专项业务经费支出表'!Print_Titles</vt:lpstr>
      <vt:lpstr>'表11-部门综合预算政府采购（资产配置、购买服务）预算表'!Print_Titles</vt:lpstr>
      <vt:lpstr>'表12-部门综合预算一般公共预算拨款“三公”经费及会议培训费表'!Print_Titles</vt:lpstr>
      <vt:lpstr>'表1-部门综合预算收支总表'!Print_Titles</vt:lpstr>
      <vt:lpstr>'表2-部门综合预算收入总表'!Print_Titles</vt:lpstr>
      <vt:lpstr>'表3-部门综合预算支出总表'!Print_Titles</vt:lpstr>
      <vt:lpstr>'表4-部门综合预算财政拨款收支总表'!Print_Titles</vt:lpstr>
      <vt:lpstr>'表5-部门综合预算一般公共预算支出明细表（按功能科目分）'!Print_Titles</vt:lpstr>
      <vt:lpstr>'表6-部门综合预算一般公共预算支出明细表（按经济分类科目分）'!Print_Titles</vt:lpstr>
      <vt:lpstr>'表7-部门综合预算一般公共预算基本支出明细表（按功能科目分）'!Print_Titles</vt:lpstr>
      <vt:lpstr>'表8-部门综合预一般公共预算基本支出明细表（按经济分类科目分）'!Print_Titles</vt:lpstr>
      <vt:lpstr>'表9-部门综合预算政府性基金收支表'!Print_Titles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2018-05-18T00:22:55Z</cp:lastPrinted>
  <dcterms:created xsi:type="dcterms:W3CDTF">2018-01-09T01:56:11Z</dcterms:created>
  <dcterms:modified xsi:type="dcterms:W3CDTF">2018-05-18T00:23:31Z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